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A Aktuální\Funkce\PROFI\"/>
    </mc:Choice>
  </mc:AlternateContent>
  <bookViews>
    <workbookView xWindow="0" yWindow="0" windowWidth="17280" windowHeight="9195" tabRatio="928" activeTab="2"/>
  </bookViews>
  <sheets>
    <sheet name="Vrcholový tvar rovnice" sheetId="3" r:id="rId1"/>
    <sheet name="Oba typy rovnic" sheetId="4" r:id="rId2"/>
    <sheet name="Výpočet vrch. tvaru" sheetId="5" r:id="rId3"/>
  </sheets>
  <definedNames>
    <definedName name="aa" hidden="1">{"Normálně",#N/A,FALSE,"Knihy";#N/A,#N/A,FALSE,"Směny3"}</definedName>
    <definedName name="hovno" hidden="1">{"Normálně",#N/A,FALSE,"Knihy";#N/A,#N/A,FALSE,"Směny3"}</definedName>
    <definedName name="jiná" hidden="1">{"Normálně",#N/A,FALSE,"Knihy";#N/A,#N/A,FALSE,"Směny3"}</definedName>
    <definedName name="nevím" hidden="1">{"Normálně",#N/A,FALSE,"Knihy";#N/A,#N/A,FALSE,"Směny3"}</definedName>
    <definedName name="wrn.Pokusná." hidden="1">{"Normálně",#N/A,FALSE,"Knihy";#N/A,#N/A,FALSE,"Směny3"}</definedName>
    <definedName name="změna" hidden="1">{"Normálně",#N/A,FALSE,"Knihy";#N/A,#N/A,FALSE,"Směny3"}</definedName>
  </definedNames>
  <calcPr calcId="152511"/>
</workbook>
</file>

<file path=xl/calcChain.xml><?xml version="1.0" encoding="utf-8"?>
<calcChain xmlns="http://schemas.openxmlformats.org/spreadsheetml/2006/main">
  <c r="W16" i="5" l="1"/>
  <c r="U16" i="5"/>
  <c r="S16" i="5"/>
  <c r="GS3" i="5"/>
  <c r="GR3" i="5"/>
  <c r="GQ3" i="5"/>
  <c r="GP3" i="5"/>
  <c r="GO3" i="5"/>
  <c r="GN3" i="5"/>
  <c r="GM3" i="5"/>
  <c r="GL3" i="5"/>
  <c r="GK3" i="5"/>
  <c r="GJ3" i="5"/>
  <c r="GI3" i="5"/>
  <c r="GH3" i="5"/>
  <c r="GG3" i="5"/>
  <c r="GF3" i="5"/>
  <c r="GE3" i="5"/>
  <c r="GD3" i="5"/>
  <c r="GC3" i="5"/>
  <c r="GB3" i="5"/>
  <c r="GA3" i="5"/>
  <c r="FZ3" i="5"/>
  <c r="FY3" i="5"/>
  <c r="FX3" i="5"/>
  <c r="FW3" i="5"/>
  <c r="FV3" i="5"/>
  <c r="FU3" i="5"/>
  <c r="FT3" i="5"/>
  <c r="FS3" i="5"/>
  <c r="FR3" i="5"/>
  <c r="FQ3" i="5"/>
  <c r="FP3" i="5"/>
  <c r="FO3" i="5"/>
  <c r="FN3" i="5"/>
  <c r="FM3" i="5"/>
  <c r="FL3" i="5"/>
  <c r="FK3" i="5"/>
  <c r="FJ3" i="5"/>
  <c r="FI3" i="5"/>
  <c r="FH3" i="5"/>
  <c r="FG3" i="5"/>
  <c r="FF3" i="5"/>
  <c r="FE3" i="5"/>
  <c r="FD3" i="5"/>
  <c r="FC3" i="5"/>
  <c r="FB3" i="5"/>
  <c r="FA3" i="5"/>
  <c r="EZ3" i="5"/>
  <c r="EY3" i="5"/>
  <c r="EX3" i="5"/>
  <c r="EW3" i="5"/>
  <c r="EV3" i="5"/>
  <c r="EU3" i="5"/>
  <c r="ET3" i="5"/>
  <c r="ES3" i="5"/>
  <c r="ER3" i="5"/>
  <c r="EQ3" i="5"/>
  <c r="EP3" i="5"/>
  <c r="EO3" i="5"/>
  <c r="EN3" i="5"/>
  <c r="EM3" i="5"/>
  <c r="EL3" i="5"/>
  <c r="EK3" i="5"/>
  <c r="EJ3" i="5"/>
  <c r="EI3" i="5"/>
  <c r="EH3" i="5"/>
  <c r="EG3" i="5"/>
  <c r="EF3" i="5"/>
  <c r="EE3" i="5"/>
  <c r="ED3" i="5"/>
  <c r="EC3" i="5"/>
  <c r="EB3" i="5"/>
  <c r="EA3" i="5"/>
  <c r="DZ3" i="5"/>
  <c r="DY3" i="5"/>
  <c r="DX3" i="5"/>
  <c r="DW3" i="5"/>
  <c r="DV3" i="5"/>
  <c r="DU3" i="5"/>
  <c r="DT3" i="5"/>
  <c r="DS3" i="5"/>
  <c r="DR3" i="5"/>
  <c r="DQ3" i="5"/>
  <c r="DP3" i="5"/>
  <c r="DO3" i="5"/>
  <c r="DN3" i="5"/>
  <c r="DM3" i="5"/>
  <c r="DL3" i="5"/>
  <c r="DK3" i="5"/>
  <c r="DJ3" i="5"/>
  <c r="DI3" i="5"/>
  <c r="DH3" i="5"/>
  <c r="DG3" i="5"/>
  <c r="DF3" i="5"/>
  <c r="DE3" i="5"/>
  <c r="DD3" i="5"/>
  <c r="DC3" i="5"/>
  <c r="DB3" i="5"/>
  <c r="DA3" i="5"/>
  <c r="CZ3" i="5"/>
  <c r="CY3" i="5"/>
  <c r="CX3" i="5"/>
  <c r="CW3" i="5"/>
  <c r="CV3" i="5"/>
  <c r="CU3" i="5"/>
  <c r="CT3" i="5"/>
  <c r="CS3" i="5"/>
  <c r="CR3" i="5"/>
  <c r="CQ3" i="5"/>
  <c r="CP3" i="5"/>
  <c r="CO3" i="5"/>
  <c r="CN3" i="5"/>
  <c r="CM3" i="5"/>
  <c r="CL3" i="5"/>
  <c r="CK3" i="5"/>
  <c r="CJ3" i="5"/>
  <c r="CI3" i="5"/>
  <c r="CH3" i="5"/>
  <c r="CG3" i="5"/>
  <c r="CF3" i="5"/>
  <c r="CE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3" i="5"/>
  <c r="GS2" i="5"/>
  <c r="GR2" i="5"/>
  <c r="GQ2" i="5"/>
  <c r="GP2" i="5"/>
  <c r="GO2" i="5"/>
  <c r="GN2" i="5"/>
  <c r="GM2" i="5"/>
  <c r="GL2" i="5"/>
  <c r="GK2" i="5"/>
  <c r="GJ2" i="5"/>
  <c r="GI2" i="5"/>
  <c r="GH2" i="5"/>
  <c r="GG2" i="5"/>
  <c r="GF2" i="5"/>
  <c r="GE2" i="5"/>
  <c r="GD2" i="5"/>
  <c r="GC2" i="5"/>
  <c r="GB2" i="5"/>
  <c r="GA2" i="5"/>
  <c r="FZ2" i="5"/>
  <c r="FY2" i="5"/>
  <c r="FX2" i="5"/>
  <c r="FW2" i="5"/>
  <c r="FV2" i="5"/>
  <c r="FU2" i="5"/>
  <c r="FT2" i="5"/>
  <c r="FS2" i="5"/>
  <c r="FR2" i="5"/>
  <c r="FQ2" i="5"/>
  <c r="FP2" i="5"/>
  <c r="FO2" i="5"/>
  <c r="FN2" i="5"/>
  <c r="FM2" i="5"/>
  <c r="FL2" i="5"/>
  <c r="FK2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  <c r="GS3" i="4"/>
  <c r="GR3" i="4"/>
  <c r="GQ3" i="4"/>
  <c r="GP3" i="4"/>
  <c r="GO3" i="4"/>
  <c r="GN3" i="4"/>
  <c r="GM3" i="4"/>
  <c r="GL3" i="4"/>
  <c r="GK3" i="4"/>
  <c r="GJ3" i="4"/>
  <c r="GI3" i="4"/>
  <c r="GH3" i="4"/>
  <c r="GG3" i="4"/>
  <c r="GF3" i="4"/>
  <c r="GE3" i="4"/>
  <c r="GD3" i="4"/>
  <c r="GC3" i="4"/>
  <c r="GB3" i="4"/>
  <c r="GA3" i="4"/>
  <c r="FZ3" i="4"/>
  <c r="FY3" i="4"/>
  <c r="FX3" i="4"/>
  <c r="FW3" i="4"/>
  <c r="FV3" i="4"/>
  <c r="FU3" i="4"/>
  <c r="FT3" i="4"/>
  <c r="FS3" i="4"/>
  <c r="FR3" i="4"/>
  <c r="FQ3" i="4"/>
  <c r="FP3" i="4"/>
  <c r="FO3" i="4"/>
  <c r="FN3" i="4"/>
  <c r="FM3" i="4"/>
  <c r="FL3" i="4"/>
  <c r="FK3" i="4"/>
  <c r="FJ3" i="4"/>
  <c r="FI3" i="4"/>
  <c r="FH3" i="4"/>
  <c r="FG3" i="4"/>
  <c r="FF3" i="4"/>
  <c r="FE3" i="4"/>
  <c r="FD3" i="4"/>
  <c r="FC3" i="4"/>
  <c r="FB3" i="4"/>
  <c r="FA3" i="4"/>
  <c r="EZ3" i="4"/>
  <c r="EY3" i="4"/>
  <c r="EX3" i="4"/>
  <c r="EW3" i="4"/>
  <c r="EV3" i="4"/>
  <c r="EU3" i="4"/>
  <c r="ET3" i="4"/>
  <c r="ES3" i="4"/>
  <c r="ER3" i="4"/>
  <c r="EQ3" i="4"/>
  <c r="EP3" i="4"/>
  <c r="EO3" i="4"/>
  <c r="EN3" i="4"/>
  <c r="EM3" i="4"/>
  <c r="EL3" i="4"/>
  <c r="EK3" i="4"/>
  <c r="EJ3" i="4"/>
  <c r="EI3" i="4"/>
  <c r="EH3" i="4"/>
  <c r="EG3" i="4"/>
  <c r="EF3" i="4"/>
  <c r="EE3" i="4"/>
  <c r="ED3" i="4"/>
  <c r="EC3" i="4"/>
  <c r="EB3" i="4"/>
  <c r="EA3" i="4"/>
  <c r="DZ3" i="4"/>
  <c r="DY3" i="4"/>
  <c r="DX3" i="4"/>
  <c r="DW3" i="4"/>
  <c r="DV3" i="4"/>
  <c r="DU3" i="4"/>
  <c r="DT3" i="4"/>
  <c r="DS3" i="4"/>
  <c r="DR3" i="4"/>
  <c r="DQ3" i="4"/>
  <c r="DP3" i="4"/>
  <c r="DO3" i="4"/>
  <c r="DN3" i="4"/>
  <c r="DM3" i="4"/>
  <c r="DL3" i="4"/>
  <c r="DK3" i="4"/>
  <c r="DJ3" i="4"/>
  <c r="DI3" i="4"/>
  <c r="DH3" i="4"/>
  <c r="DG3" i="4"/>
  <c r="DF3" i="4"/>
  <c r="DE3" i="4"/>
  <c r="DD3" i="4"/>
  <c r="DC3" i="4"/>
  <c r="DB3" i="4"/>
  <c r="DA3" i="4"/>
  <c r="CZ3" i="4"/>
  <c r="CY3" i="4"/>
  <c r="CX3" i="4"/>
  <c r="CW3" i="4"/>
  <c r="CV3" i="4"/>
  <c r="CU3" i="4"/>
  <c r="CT3" i="4"/>
  <c r="CS3" i="4"/>
  <c r="CR3" i="4"/>
  <c r="CQ3" i="4"/>
  <c r="CP3" i="4"/>
  <c r="CO3" i="4"/>
  <c r="CN3" i="4"/>
  <c r="CM3" i="4"/>
  <c r="CL3" i="4"/>
  <c r="CK3" i="4"/>
  <c r="CJ3" i="4"/>
  <c r="CI3" i="4"/>
  <c r="CH3" i="4"/>
  <c r="CG3" i="4"/>
  <c r="CF3" i="4"/>
  <c r="CE3" i="4"/>
  <c r="CD3" i="4"/>
  <c r="CC3" i="4"/>
  <c r="CB3" i="4"/>
  <c r="CA3" i="4"/>
  <c r="BZ3" i="4"/>
  <c r="BY3" i="4"/>
  <c r="BX3" i="4"/>
  <c r="BW3" i="4"/>
  <c r="BV3" i="4"/>
  <c r="BU3" i="4"/>
  <c r="BT3" i="4"/>
  <c r="BS3" i="4"/>
  <c r="BR3" i="4"/>
  <c r="BQ3" i="4"/>
  <c r="BP3" i="4"/>
  <c r="BO3" i="4"/>
  <c r="BN3" i="4"/>
  <c r="BM3" i="4"/>
  <c r="BL3" i="4"/>
  <c r="BK3" i="4"/>
  <c r="BJ3" i="4"/>
  <c r="BI3" i="4"/>
  <c r="BH3" i="4"/>
  <c r="BG3" i="4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GS2" i="4"/>
  <c r="GR2" i="4"/>
  <c r="GQ2" i="4"/>
  <c r="GP2" i="4"/>
  <c r="GO2" i="4"/>
  <c r="GN2" i="4"/>
  <c r="GM2" i="4"/>
  <c r="GL2" i="4"/>
  <c r="GK2" i="4"/>
  <c r="GJ2" i="4"/>
  <c r="GI2" i="4"/>
  <c r="GH2" i="4"/>
  <c r="GG2" i="4"/>
  <c r="GF2" i="4"/>
  <c r="GE2" i="4"/>
  <c r="GD2" i="4"/>
  <c r="GC2" i="4"/>
  <c r="GB2" i="4"/>
  <c r="GA2" i="4"/>
  <c r="FZ2" i="4"/>
  <c r="FY2" i="4"/>
  <c r="FX2" i="4"/>
  <c r="FW2" i="4"/>
  <c r="FV2" i="4"/>
  <c r="FU2" i="4"/>
  <c r="FT2" i="4"/>
  <c r="FS2" i="4"/>
  <c r="FR2" i="4"/>
  <c r="FQ2" i="4"/>
  <c r="FP2" i="4"/>
  <c r="FO2" i="4"/>
  <c r="FN2" i="4"/>
  <c r="FM2" i="4"/>
  <c r="FL2" i="4"/>
  <c r="FK2" i="4"/>
  <c r="FJ2" i="4"/>
  <c r="FI2" i="4"/>
  <c r="FH2" i="4"/>
  <c r="FG2" i="4"/>
  <c r="FF2" i="4"/>
  <c r="FE2" i="4"/>
  <c r="FD2" i="4"/>
  <c r="FC2" i="4"/>
  <c r="FB2" i="4"/>
  <c r="FA2" i="4"/>
  <c r="EZ2" i="4"/>
  <c r="EY2" i="4"/>
  <c r="EX2" i="4"/>
  <c r="EW2" i="4"/>
  <c r="EV2" i="4"/>
  <c r="EU2" i="4"/>
  <c r="ET2" i="4"/>
  <c r="ES2" i="4"/>
  <c r="ER2" i="4"/>
  <c r="EQ2" i="4"/>
  <c r="EP2" i="4"/>
  <c r="EO2" i="4"/>
  <c r="EN2" i="4"/>
  <c r="EM2" i="4"/>
  <c r="EL2" i="4"/>
  <c r="EK2" i="4"/>
  <c r="EJ2" i="4"/>
  <c r="EI2" i="4"/>
  <c r="EH2" i="4"/>
  <c r="EG2" i="4"/>
  <c r="EF2" i="4"/>
  <c r="EE2" i="4"/>
  <c r="ED2" i="4"/>
  <c r="EC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GS3" i="3"/>
  <c r="GR3" i="3"/>
  <c r="GQ3" i="3"/>
  <c r="GP3" i="3"/>
  <c r="GO3" i="3"/>
  <c r="GN3" i="3"/>
  <c r="GM3" i="3"/>
  <c r="GL3" i="3"/>
  <c r="GK3" i="3"/>
  <c r="GJ3" i="3"/>
  <c r="GI3" i="3"/>
  <c r="GH3" i="3"/>
  <c r="GG3" i="3"/>
  <c r="GF3" i="3"/>
  <c r="GE3" i="3"/>
  <c r="GD3" i="3"/>
  <c r="GC3" i="3"/>
  <c r="GB3" i="3"/>
  <c r="GA3" i="3"/>
  <c r="FZ3" i="3"/>
  <c r="FY3" i="3"/>
  <c r="FX3" i="3"/>
  <c r="FW3" i="3"/>
  <c r="FV3" i="3"/>
  <c r="FU3" i="3"/>
  <c r="FT3" i="3"/>
  <c r="FS3" i="3"/>
  <c r="FR3" i="3"/>
  <c r="FQ3" i="3"/>
  <c r="FP3" i="3"/>
  <c r="FO3" i="3"/>
  <c r="FN3" i="3"/>
  <c r="FM3" i="3"/>
  <c r="FL3" i="3"/>
  <c r="FK3" i="3"/>
  <c r="FJ3" i="3"/>
  <c r="FI3" i="3"/>
  <c r="FH3" i="3"/>
  <c r="FG3" i="3"/>
  <c r="FF3" i="3"/>
  <c r="FE3" i="3"/>
  <c r="FD3" i="3"/>
  <c r="FC3" i="3"/>
  <c r="FB3" i="3"/>
  <c r="FA3" i="3"/>
  <c r="EZ3" i="3"/>
  <c r="EY3" i="3"/>
  <c r="EX3" i="3"/>
  <c r="EW3" i="3"/>
  <c r="EV3" i="3"/>
  <c r="EU3" i="3"/>
  <c r="ET3" i="3"/>
  <c r="ES3" i="3"/>
  <c r="ER3" i="3"/>
  <c r="EQ3" i="3"/>
  <c r="EP3" i="3"/>
  <c r="EO3" i="3"/>
  <c r="EN3" i="3"/>
  <c r="EM3" i="3"/>
  <c r="EL3" i="3"/>
  <c r="EK3" i="3"/>
  <c r="EJ3" i="3"/>
  <c r="EI3" i="3"/>
  <c r="EH3" i="3"/>
  <c r="EG3" i="3"/>
  <c r="EF3" i="3"/>
  <c r="EE3" i="3"/>
  <c r="ED3" i="3"/>
  <c r="EC3" i="3"/>
  <c r="EB3" i="3"/>
  <c r="EA3" i="3"/>
  <c r="DZ3" i="3"/>
  <c r="DY3" i="3"/>
  <c r="DX3" i="3"/>
  <c r="DW3" i="3"/>
  <c r="DV3" i="3"/>
  <c r="DU3" i="3"/>
  <c r="DT3" i="3"/>
  <c r="DS3" i="3"/>
  <c r="DR3" i="3"/>
  <c r="DQ3" i="3"/>
  <c r="DP3" i="3"/>
  <c r="DO3" i="3"/>
  <c r="DN3" i="3"/>
  <c r="DM3" i="3"/>
  <c r="DL3" i="3"/>
  <c r="DK3" i="3"/>
  <c r="DJ3" i="3"/>
  <c r="DI3" i="3"/>
  <c r="DH3" i="3"/>
  <c r="DG3" i="3"/>
  <c r="DF3" i="3"/>
  <c r="DE3" i="3"/>
  <c r="DD3" i="3"/>
  <c r="DC3" i="3"/>
  <c r="DB3" i="3"/>
  <c r="DA3" i="3"/>
  <c r="CZ3" i="3"/>
  <c r="CY3" i="3"/>
  <c r="CX3" i="3"/>
  <c r="CW3" i="3"/>
  <c r="CV3" i="3"/>
  <c r="CU3" i="3"/>
  <c r="CT3" i="3"/>
  <c r="CS3" i="3"/>
  <c r="CR3" i="3"/>
  <c r="CQ3" i="3"/>
  <c r="CP3" i="3"/>
  <c r="CO3" i="3"/>
  <c r="CN3" i="3"/>
  <c r="CM3" i="3"/>
  <c r="CL3" i="3"/>
  <c r="CK3" i="3"/>
  <c r="CJ3" i="3"/>
  <c r="CI3" i="3"/>
  <c r="CH3" i="3"/>
  <c r="CG3" i="3"/>
  <c r="CF3" i="3"/>
  <c r="CE3" i="3"/>
  <c r="CD3" i="3"/>
  <c r="CC3" i="3"/>
  <c r="CB3" i="3"/>
  <c r="CA3" i="3"/>
  <c r="BZ3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GS2" i="3"/>
  <c r="GR2" i="3"/>
  <c r="GQ2" i="3"/>
  <c r="GP2" i="3"/>
  <c r="GO2" i="3"/>
  <c r="GN2" i="3"/>
  <c r="GM2" i="3"/>
  <c r="GL2" i="3"/>
  <c r="GK2" i="3"/>
  <c r="GJ2" i="3"/>
  <c r="GI2" i="3"/>
  <c r="GH2" i="3"/>
  <c r="GG2" i="3"/>
  <c r="GF2" i="3"/>
  <c r="GE2" i="3"/>
  <c r="GD2" i="3"/>
  <c r="GC2" i="3"/>
  <c r="GB2" i="3"/>
  <c r="GA2" i="3"/>
  <c r="FZ2" i="3"/>
  <c r="FY2" i="3"/>
  <c r="FX2" i="3"/>
  <c r="FW2" i="3"/>
  <c r="FV2" i="3"/>
  <c r="FU2" i="3"/>
  <c r="FT2" i="3"/>
  <c r="FS2" i="3"/>
  <c r="FR2" i="3"/>
  <c r="FQ2" i="3"/>
  <c r="FP2" i="3"/>
  <c r="FO2" i="3"/>
  <c r="FN2" i="3"/>
  <c r="FM2" i="3"/>
  <c r="FL2" i="3"/>
  <c r="FK2" i="3"/>
  <c r="FJ2" i="3"/>
  <c r="FI2" i="3"/>
  <c r="FH2" i="3"/>
  <c r="FG2" i="3"/>
  <c r="FF2" i="3"/>
  <c r="FE2" i="3"/>
  <c r="FD2" i="3"/>
  <c r="FC2" i="3"/>
  <c r="FB2" i="3"/>
  <c r="FA2" i="3"/>
  <c r="EZ2" i="3"/>
  <c r="EY2" i="3"/>
  <c r="EX2" i="3"/>
  <c r="EW2" i="3"/>
  <c r="EV2" i="3"/>
  <c r="EU2" i="3"/>
  <c r="ET2" i="3"/>
  <c r="ES2" i="3"/>
  <c r="ER2" i="3"/>
  <c r="EQ2" i="3"/>
  <c r="EP2" i="3"/>
  <c r="EO2" i="3"/>
  <c r="EN2" i="3"/>
  <c r="EM2" i="3"/>
  <c r="EL2" i="3"/>
  <c r="EK2" i="3"/>
  <c r="EJ2" i="3"/>
  <c r="EI2" i="3"/>
  <c r="EH2" i="3"/>
  <c r="EG2" i="3"/>
  <c r="EF2" i="3"/>
  <c r="EE2" i="3"/>
  <c r="ED2" i="3"/>
  <c r="EC2" i="3"/>
  <c r="EB2" i="3"/>
  <c r="EA2" i="3"/>
  <c r="DZ2" i="3"/>
  <c r="DY2" i="3"/>
  <c r="DX2" i="3"/>
  <c r="DW2" i="3"/>
  <c r="DV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<sst xmlns="http://schemas.openxmlformats.org/spreadsheetml/2006/main" count="28" uniqueCount="12">
  <si>
    <t>f:</t>
  </si>
  <si>
    <t>y =</t>
  </si>
  <si>
    <r>
      <t>x</t>
    </r>
    <r>
      <rPr>
        <b/>
        <vertAlign val="superscript"/>
        <sz val="14"/>
        <rFont val="Arial CE"/>
        <family val="2"/>
        <charset val="238"/>
      </rPr>
      <t>2</t>
    </r>
    <r>
      <rPr>
        <b/>
        <sz val="14"/>
        <rFont val="Arial CE"/>
        <family val="2"/>
        <charset val="238"/>
      </rPr>
      <t xml:space="preserve"> +</t>
    </r>
  </si>
  <si>
    <t>x +</t>
  </si>
  <si>
    <t>( x +</t>
  </si>
  <si>
    <r>
      <t>)</t>
    </r>
    <r>
      <rPr>
        <b/>
        <vertAlign val="superscript"/>
        <sz val="14"/>
        <rFont val="Arial CE"/>
        <family val="2"/>
        <charset val="238"/>
      </rPr>
      <t>2</t>
    </r>
    <r>
      <rPr>
        <b/>
        <sz val="14"/>
        <rFont val="Arial CE"/>
        <family val="2"/>
        <charset val="238"/>
      </rPr>
      <t xml:space="preserve"> +</t>
    </r>
  </si>
  <si>
    <t>g:</t>
  </si>
  <si>
    <t>Grafy kvadratických funkcí v obou formátech rovnic</t>
  </si>
  <si>
    <t>hodnoty koeficientů zadáváme přímo do rovnice</t>
  </si>
  <si>
    <t>Grafy kvadratických funkcí v obou formátech</t>
  </si>
  <si>
    <t>rovnic</t>
  </si>
  <si>
    <r>
      <t>)</t>
    </r>
    <r>
      <rPr>
        <b/>
        <vertAlign val="superscript"/>
        <sz val="12"/>
        <rFont val="Arial CE"/>
        <family val="2"/>
        <charset val="238"/>
      </rPr>
      <t>2</t>
    </r>
    <r>
      <rPr>
        <b/>
        <sz val="12"/>
        <rFont val="Arial CE"/>
        <family val="2"/>
        <charset val="238"/>
      </rPr>
      <t xml:space="preserve"> 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</si>
</sst>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5" formatCode="0.0"/>
    <numFmt numFmtId="166" formatCode="0.00_ ;\-0.00\ "/>
    <numFmt numFmtId="167" formatCode="#,##0.0_);\(#,##0.0\)"/>
    <numFmt numFmtId="168" formatCode="#,##0.000_);\(#,##0.000\)"/>
    <numFmt numFmtId="169" formatCode="#,##0.0000_);\(#,##0.0000\)"/>
    <numFmt numFmtId="170" formatCode="&quot;$&quot;* #,##0_);&quot;$&quot;* \(#,##0\)"/>
    <numFmt numFmtId="171" formatCode="&quot;$&quot;* #,##0.0_);&quot;$&quot;* \(#,##0.0\)"/>
    <numFmt numFmtId="172" formatCode="&quot;$&quot;* #,##0.00_);&quot;$&quot;* \(#,##0.00\)"/>
    <numFmt numFmtId="173" formatCode="&quot;$&quot;* #,##0.000_);&quot;$&quot;* \(#,##0.000\)"/>
    <numFmt numFmtId="174" formatCode="&quot;$&quot;* #,##0.0000_);&quot;$&quot;* \(#,##0.0000\)"/>
    <numFmt numFmtId="175" formatCode="0.0%"/>
    <numFmt numFmtId="176" formatCode="&quot;$&quot;#,##0.00"/>
    <numFmt numFmtId="177" formatCode="&quot;$&quot;#,##0_);[Red]\(&quot;$&quot;#,##0\)"/>
    <numFmt numFmtId="178" formatCode="&quot;$&quot;#,##0.00_);[Red]\(&quot;$&quot;#,##0.00\)"/>
    <numFmt numFmtId="179" formatCode="_-* #,##0.00\ &quot;€&quot;_-;\-* #,##0.00\ &quot;€&quot;_-;_-* &quot;-&quot;??\ &quot;€&quot;_-;_-@_-"/>
    <numFmt numFmtId="180" formatCode="#.##0\.00"/>
    <numFmt numFmtId="181" formatCode="#\.00"/>
    <numFmt numFmtId="182" formatCode="\ @"/>
    <numFmt numFmtId="183" formatCode="\ \ @"/>
    <numFmt numFmtId="184" formatCode="dd/mm/yy"/>
    <numFmt numFmtId="185" formatCode="_-* #,##0.00\ _F_-;\-* #,##0.00\ _F_-;_-* &quot;-&quot;??\ _F_-;_-@_-"/>
    <numFmt numFmtId="186" formatCode="\$#\.00"/>
    <numFmt numFmtId="187" formatCode="\ \ \ @"/>
    <numFmt numFmtId="188" formatCode="#,###,\ &quot;tis&quot;"/>
    <numFmt numFmtId="189" formatCode="_(&quot;$&quot;* #,##0.00_);_(&quot;$&quot;* \(#,##0.00\);_(&quot;$&quot;* &quot;-&quot;??_);_(@_)"/>
  </numFmts>
  <fonts count="4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vertAlign val="superscript"/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sz val="10"/>
      <name val="Helv"/>
    </font>
    <font>
      <sz val="10"/>
      <name val="Helv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0"/>
      <name val="Verdana"/>
      <family val="2"/>
      <charset val="238"/>
    </font>
    <font>
      <i/>
      <sz val="11"/>
      <color indexed="23"/>
      <name val="Calibri"/>
      <family val="2"/>
    </font>
    <font>
      <u/>
      <sz val="11.5"/>
      <color indexed="36"/>
      <name val="Arial CE"/>
      <charset val="238"/>
    </font>
    <font>
      <sz val="11"/>
      <color indexed="17"/>
      <name val="Calibri"/>
      <family val="2"/>
    </font>
    <font>
      <b/>
      <sz val="12"/>
      <name val="Helv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.5"/>
      <color indexed="12"/>
      <name val="Arial CE"/>
      <charset val="238"/>
    </font>
    <font>
      <b/>
      <sz val="11"/>
      <color indexed="9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u/>
      <sz val="10"/>
      <color indexed="12"/>
      <name val="Verdana"/>
      <family val="2"/>
      <charset val="238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9">
    <xf numFmtId="0" fontId="0" fillId="0" borderId="0"/>
    <xf numFmtId="0" fontId="3" fillId="0" borderId="0"/>
    <xf numFmtId="0" fontId="2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37" fontId="15" fillId="22" borderId="17" applyFill="0" applyBorder="0"/>
    <xf numFmtId="167" fontId="15" fillId="0" borderId="0" applyFill="0" applyBorder="0"/>
    <xf numFmtId="39" fontId="15" fillId="0" borderId="0" applyFill="0" applyBorder="0"/>
    <xf numFmtId="168" fontId="15" fillId="0" borderId="0" applyFill="0" applyBorder="0"/>
    <xf numFmtId="169" fontId="16" fillId="0" borderId="0" applyFill="0" applyBorder="0"/>
    <xf numFmtId="170" fontId="15" fillId="0" borderId="0" applyFill="0" applyBorder="0"/>
    <xf numFmtId="171" fontId="16" fillId="0" borderId="0" applyFill="0" applyBorder="0"/>
    <xf numFmtId="172" fontId="16" fillId="0" borderId="0" applyFill="0" applyBorder="0"/>
    <xf numFmtId="173" fontId="16" fillId="0" borderId="0" applyFill="0" applyBorder="0"/>
    <xf numFmtId="174" fontId="15" fillId="0" borderId="4" applyFill="0" applyBorder="0"/>
    <xf numFmtId="9" fontId="15" fillId="0" borderId="0" applyFill="0" applyBorder="0"/>
    <xf numFmtId="175" fontId="17" fillId="0" borderId="0" applyFill="0" applyBorder="0"/>
    <xf numFmtId="10" fontId="15" fillId="0" borderId="0" applyFill="0" applyBorder="0"/>
    <xf numFmtId="0" fontId="18" fillId="23" borderId="18" applyNumberFormat="0" applyAlignment="0" applyProtection="0"/>
    <xf numFmtId="1" fontId="19" fillId="0" borderId="19" applyAlignment="0">
      <alignment horizontal="left" vertical="center"/>
    </xf>
    <xf numFmtId="176" fontId="20" fillId="24" borderId="20" applyNumberFormat="0" applyFont="0" applyFill="0" applyBorder="0" applyAlignment="0">
      <alignment horizontal="center"/>
    </xf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2" fillId="0" borderId="21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79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0" fontId="23" fillId="0" borderId="0">
      <protection locked="0"/>
    </xf>
    <xf numFmtId="181" fontId="2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6" borderId="0" applyNumberFormat="0" applyBorder="0" applyAlignment="0" applyProtection="0"/>
    <xf numFmtId="0" fontId="16" fillId="23" borderId="0" applyNumberFormat="0" applyFont="0" applyBorder="0" applyAlignment="0" applyProtection="0"/>
    <xf numFmtId="0" fontId="16" fillId="23" borderId="0" applyNumberFormat="0" applyFont="0" applyBorder="0" applyAlignment="0" applyProtection="0"/>
    <xf numFmtId="0" fontId="16" fillId="23" borderId="0" applyNumberFormat="0" applyFont="0" applyBorder="0" applyAlignment="0" applyProtection="0"/>
    <xf numFmtId="0" fontId="29" fillId="0" borderId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Fill="0" applyBorder="0"/>
    <xf numFmtId="0" fontId="34" fillId="0" borderId="0" applyFill="0" applyBorder="0"/>
    <xf numFmtId="182" fontId="35" fillId="0" borderId="0" applyFill="0" applyBorder="0"/>
    <xf numFmtId="183" fontId="35" fillId="0" borderId="3" applyFill="0" applyBorder="0"/>
    <xf numFmtId="17" fontId="16" fillId="0" borderId="0" applyFill="0" applyBorder="0">
      <alignment horizont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25" borderId="25" applyNumberFormat="0" applyAlignment="0" applyProtection="0"/>
    <xf numFmtId="37" fontId="38" fillId="0" borderId="0" applyFill="0" applyBorder="0">
      <protection locked="0"/>
    </xf>
    <xf numFmtId="167" fontId="38" fillId="0" borderId="0" applyFill="0" applyBorder="0">
      <protection locked="0"/>
    </xf>
    <xf numFmtId="39" fontId="38" fillId="0" borderId="0" applyFill="0" applyBorder="0">
      <protection locked="0"/>
    </xf>
    <xf numFmtId="168" fontId="38" fillId="0" borderId="0" applyFill="0" applyBorder="0">
      <protection locked="0"/>
    </xf>
    <xf numFmtId="169" fontId="16" fillId="0" borderId="0" applyFill="0" applyBorder="0">
      <protection locked="0"/>
    </xf>
    <xf numFmtId="170" fontId="38" fillId="0" borderId="0" applyFill="0" applyBorder="0">
      <protection locked="0"/>
    </xf>
    <xf numFmtId="171" fontId="38" fillId="0" borderId="0" applyFill="0" applyBorder="0">
      <protection locked="0"/>
    </xf>
    <xf numFmtId="172" fontId="38" fillId="0" borderId="0" applyFill="0" applyBorder="0">
      <protection locked="0"/>
    </xf>
    <xf numFmtId="173" fontId="16" fillId="0" borderId="0" applyFill="0" applyBorder="0">
      <protection locked="0"/>
    </xf>
    <xf numFmtId="174" fontId="16" fillId="0" borderId="0" applyFill="0" applyBorder="0">
      <protection locked="0"/>
    </xf>
    <xf numFmtId="184" fontId="38" fillId="0" borderId="0" applyFill="0" applyBorder="0">
      <protection locked="0"/>
    </xf>
    <xf numFmtId="9" fontId="38" fillId="0" borderId="0" applyFill="0" applyBorder="0">
      <protection locked="0"/>
    </xf>
    <xf numFmtId="175" fontId="38" fillId="0" borderId="0" applyFill="0" applyBorder="0">
      <protection locked="0"/>
    </xf>
    <xf numFmtId="10" fontId="38" fillId="0" borderId="0" applyFill="0" applyBorder="0">
      <protection locked="0"/>
    </xf>
    <xf numFmtId="49" fontId="38" fillId="0" borderId="1" applyFill="0" applyBorder="0">
      <protection locked="0"/>
    </xf>
    <xf numFmtId="0" fontId="39" fillId="9" borderId="18" applyNumberFormat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26" applyNumberFormat="0" applyFill="0" applyAlignment="0" applyProtection="0"/>
    <xf numFmtId="185" fontId="16" fillId="0" borderId="0" applyFont="0" applyFill="0" applyBorder="0" applyAlignment="0" applyProtection="0"/>
    <xf numFmtId="186" fontId="23" fillId="0" borderId="0">
      <protection locked="0"/>
    </xf>
    <xf numFmtId="0" fontId="42" fillId="26" borderId="0" applyNumberFormat="0" applyBorder="0" applyAlignment="0" applyProtection="0"/>
    <xf numFmtId="0" fontId="43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15" fillId="27" borderId="27" applyNumberFormat="0" applyFont="0" applyAlignment="0" applyProtection="0"/>
    <xf numFmtId="0" fontId="10" fillId="28" borderId="28">
      <alignment horizontal="center"/>
    </xf>
    <xf numFmtId="0" fontId="44" fillId="23" borderId="29" applyNumberFormat="0" applyAlignment="0" applyProtection="0"/>
    <xf numFmtId="49" fontId="16" fillId="0" borderId="3" applyFill="0" applyBorder="0"/>
    <xf numFmtId="182" fontId="16" fillId="0" borderId="0" applyFill="0" applyBorder="0"/>
    <xf numFmtId="183" fontId="16" fillId="0" borderId="0" applyFill="0" applyBorder="0"/>
    <xf numFmtId="187" fontId="16" fillId="0" borderId="3" applyFill="0" applyBorder="0"/>
    <xf numFmtId="0" fontId="22" fillId="0" borderId="0"/>
    <xf numFmtId="0" fontId="45" fillId="0" borderId="0" applyNumberFormat="0" applyFill="0" applyBorder="0" applyAlignment="0" applyProtection="0"/>
    <xf numFmtId="0" fontId="46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16" fillId="27" borderId="0" applyNumberFormat="0" applyFont="0" applyBorder="0" applyAlignment="0" applyProtection="0"/>
    <xf numFmtId="0" fontId="16" fillId="27" borderId="0" applyNumberFormat="0" applyFont="0" applyBorder="0" applyAlignment="0" applyProtection="0"/>
    <xf numFmtId="0" fontId="16" fillId="27" borderId="0" applyNumberFormat="0" applyFont="0" applyBorder="0" applyAlignment="0" applyProtection="0"/>
    <xf numFmtId="188" fontId="4" fillId="0" borderId="17"/>
    <xf numFmtId="189" fontId="16" fillId="0" borderId="0" applyFont="0" applyFill="0" applyBorder="0" applyAlignment="0" applyProtection="0"/>
    <xf numFmtId="0" fontId="16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1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7" fillId="0" borderId="3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7" fillId="2" borderId="12" xfId="0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 applyProtection="1">
      <alignment horizontal="center" vertical="center"/>
      <protection locked="0"/>
    </xf>
    <xf numFmtId="16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2" xfId="0" applyFont="1" applyFill="1" applyBorder="1"/>
    <xf numFmtId="0" fontId="5" fillId="0" borderId="0" xfId="0" applyFont="1" applyFill="1" applyBorder="1"/>
    <xf numFmtId="0" fontId="7" fillId="3" borderId="12" xfId="0" applyFont="1" applyFill="1" applyBorder="1" applyAlignment="1">
      <alignment horizontal="right" vertical="center"/>
    </xf>
    <xf numFmtId="0" fontId="9" fillId="0" borderId="0" xfId="0" applyFont="1" applyFill="1"/>
    <xf numFmtId="0" fontId="6" fillId="0" borderId="0" xfId="0" applyFont="1" applyFill="1"/>
    <xf numFmtId="0" fontId="7" fillId="0" borderId="1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2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66" fontId="10" fillId="0" borderId="0" xfId="0" applyNumberFormat="1" applyFont="1" applyFill="1" applyAlignment="1">
      <alignment horizontal="right" vertical="center"/>
    </xf>
    <xf numFmtId="2" fontId="10" fillId="0" borderId="0" xfId="0" applyNumberFormat="1" applyFont="1" applyFill="1" applyAlignment="1">
      <alignment horizontal="left" vertical="center"/>
    </xf>
  </cellXfs>
  <cellStyles count="11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Comma0" xfId="28"/>
    <cellStyle name="CalcComma1" xfId="29"/>
    <cellStyle name="CalcComma2" xfId="30"/>
    <cellStyle name="CalcComma3" xfId="31"/>
    <cellStyle name="CalcComma4" xfId="32"/>
    <cellStyle name="CalcCurr0" xfId="33"/>
    <cellStyle name="CalcCurr1" xfId="34"/>
    <cellStyle name="CalcCurr2" xfId="35"/>
    <cellStyle name="CalcCurr3" xfId="36"/>
    <cellStyle name="CalcCurr4" xfId="37"/>
    <cellStyle name="CalcPercent0" xfId="38"/>
    <cellStyle name="CalcPercent1" xfId="39"/>
    <cellStyle name="CalcPercent2" xfId="40"/>
    <cellStyle name="Calculation" xfId="41"/>
    <cellStyle name="cárkyd" xfId="42"/>
    <cellStyle name="cary" xfId="43"/>
    <cellStyle name="Comma [0]_placer2.xls" xfId="44"/>
    <cellStyle name="Comma_placer2.xls" xfId="45"/>
    <cellStyle name="Comma0 - Styl3" xfId="46"/>
    <cellStyle name="Currency [0]_placer2.xls" xfId="47"/>
    <cellStyle name="Currency_placer2.xls" xfId="48"/>
    <cellStyle name="Date" xfId="49"/>
    <cellStyle name="En-tete1" xfId="50"/>
    <cellStyle name="En-tete2" xfId="51"/>
    <cellStyle name="Euro" xfId="52"/>
    <cellStyle name="Explanatory Text" xfId="53"/>
    <cellStyle name="Financier" xfId="54"/>
    <cellStyle name="Fixe" xfId="55"/>
    <cellStyle name="Followed Hyperlink" xfId="56"/>
    <cellStyle name="Good" xfId="57"/>
    <cellStyle name="GreyOrWhite" xfId="58"/>
    <cellStyle name="GreyOrWhite 2" xfId="59"/>
    <cellStyle name="GreyOrWhite 3" xfId="60"/>
    <cellStyle name="Headin - Styl2" xfId="61"/>
    <cellStyle name="Heading 1" xfId="62"/>
    <cellStyle name="Heading 2" xfId="63"/>
    <cellStyle name="Heading 3" xfId="64"/>
    <cellStyle name="Heading 4" xfId="65"/>
    <cellStyle name="Heading1" xfId="66"/>
    <cellStyle name="Heading2" xfId="67"/>
    <cellStyle name="Heading3" xfId="68"/>
    <cellStyle name="Heading4" xfId="69"/>
    <cellStyle name="HeadingMonth" xfId="70"/>
    <cellStyle name="Hyperlink" xfId="71"/>
    <cellStyle name="Check Cell" xfId="72"/>
    <cellStyle name="InpComma0" xfId="73"/>
    <cellStyle name="InpComma1" xfId="74"/>
    <cellStyle name="InpComma2" xfId="75"/>
    <cellStyle name="InpComma3" xfId="76"/>
    <cellStyle name="InpComma4" xfId="77"/>
    <cellStyle name="InpCurr0" xfId="78"/>
    <cellStyle name="InpCurr1" xfId="79"/>
    <cellStyle name="InpCurr2" xfId="80"/>
    <cellStyle name="InpCurr3" xfId="81"/>
    <cellStyle name="InpCurr4" xfId="82"/>
    <cellStyle name="InpDate" xfId="83"/>
    <cellStyle name="InpPercent0" xfId="84"/>
    <cellStyle name="InpPercent1" xfId="85"/>
    <cellStyle name="InpPercent2" xfId="86"/>
    <cellStyle name="InpText" xfId="87"/>
    <cellStyle name="Input" xfId="88"/>
    <cellStyle name="Lien hypertexte_FiltreElaboreDoublons" xfId="89"/>
    <cellStyle name="Linked Cell" xfId="90"/>
    <cellStyle name="Milliers_Recherchev_exemples" xfId="91"/>
    <cellStyle name="Monetaire" xfId="92"/>
    <cellStyle name="Neutral" xfId="93"/>
    <cellStyle name="Normal_âge02" xfId="94"/>
    <cellStyle name="Normální" xfId="0" builtinId="0"/>
    <cellStyle name="normální 2" xfId="1"/>
    <cellStyle name="normální 2 2" xfId="95"/>
    <cellStyle name="normální 2 3" xfId="96"/>
    <cellStyle name="normální 2 4" xfId="116"/>
    <cellStyle name="normální 3" xfId="2"/>
    <cellStyle name="normální 4" xfId="97"/>
    <cellStyle name="normální 5" xfId="98"/>
    <cellStyle name="normální 6" xfId="117"/>
    <cellStyle name="Note" xfId="99"/>
    <cellStyle name="Nový styl" xfId="100"/>
    <cellStyle name="Output" xfId="101"/>
    <cellStyle name="procent 2" xfId="118"/>
    <cellStyle name="SideText0" xfId="102"/>
    <cellStyle name="SideText1" xfId="103"/>
    <cellStyle name="SideText2" xfId="104"/>
    <cellStyle name="SideText3" xfId="105"/>
    <cellStyle name="Styl 1" xfId="106"/>
    <cellStyle name="Title" xfId="107"/>
    <cellStyle name="Total" xfId="108"/>
    <cellStyle name="Warning Text" xfId="109"/>
    <cellStyle name="Yellow" xfId="110"/>
    <cellStyle name="Yellow 2" xfId="111"/>
    <cellStyle name="Yellow 3" xfId="112"/>
    <cellStyle name="zobrazit tisíce 1" xfId="113"/>
    <cellStyle name="Денежный_Фишки" xfId="114"/>
    <cellStyle name="Обычный_Фишки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6562520265594677E-2"/>
          <c:y val="1.9585264473637641E-2"/>
          <c:w val="0.95156322598512377"/>
          <c:h val="0.9665904054930546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'Vrcholový tvar rovnice'!$A$1:$GS$1</c:f>
              <c:numCache>
                <c:formatCode>0.0</c:formatCode>
                <c:ptCount val="201"/>
                <c:pt idx="0">
                  <c:v>-20</c:v>
                </c:pt>
                <c:pt idx="1">
                  <c:v>-19.8</c:v>
                </c:pt>
                <c:pt idx="2">
                  <c:v>-19.600000000000001</c:v>
                </c:pt>
                <c:pt idx="3">
                  <c:v>-19.399999999999999</c:v>
                </c:pt>
                <c:pt idx="4">
                  <c:v>-19.2</c:v>
                </c:pt>
                <c:pt idx="5">
                  <c:v>-19</c:v>
                </c:pt>
                <c:pt idx="6">
                  <c:v>-18.8</c:v>
                </c:pt>
                <c:pt idx="7">
                  <c:v>-18.600000000000001</c:v>
                </c:pt>
                <c:pt idx="8">
                  <c:v>-18.399999999999999</c:v>
                </c:pt>
                <c:pt idx="9">
                  <c:v>-18.2</c:v>
                </c:pt>
                <c:pt idx="10">
                  <c:v>-18</c:v>
                </c:pt>
                <c:pt idx="11">
                  <c:v>-17.8</c:v>
                </c:pt>
                <c:pt idx="12">
                  <c:v>-17.600000000000001</c:v>
                </c:pt>
                <c:pt idx="13">
                  <c:v>-17.399999999999999</c:v>
                </c:pt>
                <c:pt idx="14">
                  <c:v>-17.2</c:v>
                </c:pt>
                <c:pt idx="15">
                  <c:v>-17</c:v>
                </c:pt>
                <c:pt idx="16">
                  <c:v>-16.8</c:v>
                </c:pt>
                <c:pt idx="17">
                  <c:v>-16.600000000000001</c:v>
                </c:pt>
                <c:pt idx="18">
                  <c:v>-16.399999999999999</c:v>
                </c:pt>
                <c:pt idx="19">
                  <c:v>-16.2</c:v>
                </c:pt>
                <c:pt idx="20">
                  <c:v>-16</c:v>
                </c:pt>
                <c:pt idx="21">
                  <c:v>-15.8</c:v>
                </c:pt>
                <c:pt idx="22">
                  <c:v>-15.6</c:v>
                </c:pt>
                <c:pt idx="23">
                  <c:v>-15.4</c:v>
                </c:pt>
                <c:pt idx="24">
                  <c:v>-15.2</c:v>
                </c:pt>
                <c:pt idx="25">
                  <c:v>-15</c:v>
                </c:pt>
                <c:pt idx="26">
                  <c:v>-14.8</c:v>
                </c:pt>
                <c:pt idx="27">
                  <c:v>-14.6</c:v>
                </c:pt>
                <c:pt idx="28">
                  <c:v>-14.4</c:v>
                </c:pt>
                <c:pt idx="29">
                  <c:v>-14.2</c:v>
                </c:pt>
                <c:pt idx="30">
                  <c:v>-14</c:v>
                </c:pt>
                <c:pt idx="31">
                  <c:v>-13.8</c:v>
                </c:pt>
                <c:pt idx="32">
                  <c:v>-13.6</c:v>
                </c:pt>
                <c:pt idx="33">
                  <c:v>-13.4</c:v>
                </c:pt>
                <c:pt idx="34">
                  <c:v>-13.2</c:v>
                </c:pt>
                <c:pt idx="35">
                  <c:v>-13</c:v>
                </c:pt>
                <c:pt idx="36">
                  <c:v>-12.8</c:v>
                </c:pt>
                <c:pt idx="37">
                  <c:v>-12.6</c:v>
                </c:pt>
                <c:pt idx="38">
                  <c:v>-12.4</c:v>
                </c:pt>
                <c:pt idx="39">
                  <c:v>-12.2</c:v>
                </c:pt>
                <c:pt idx="40">
                  <c:v>-12</c:v>
                </c:pt>
                <c:pt idx="41">
                  <c:v>-11.8</c:v>
                </c:pt>
                <c:pt idx="42">
                  <c:v>-11.6</c:v>
                </c:pt>
                <c:pt idx="43">
                  <c:v>-11.4</c:v>
                </c:pt>
                <c:pt idx="44">
                  <c:v>-11.2</c:v>
                </c:pt>
                <c:pt idx="45">
                  <c:v>-11</c:v>
                </c:pt>
                <c:pt idx="46">
                  <c:v>-10.8</c:v>
                </c:pt>
                <c:pt idx="47">
                  <c:v>-10.6</c:v>
                </c:pt>
                <c:pt idx="48">
                  <c:v>-10.4</c:v>
                </c:pt>
                <c:pt idx="49">
                  <c:v>-10.199999999999999</c:v>
                </c:pt>
                <c:pt idx="50">
                  <c:v>-10</c:v>
                </c:pt>
                <c:pt idx="51">
                  <c:v>-9.8000000000000007</c:v>
                </c:pt>
                <c:pt idx="52">
                  <c:v>-9.6</c:v>
                </c:pt>
                <c:pt idx="53">
                  <c:v>-9.4</c:v>
                </c:pt>
                <c:pt idx="54">
                  <c:v>-9.1999999999999993</c:v>
                </c:pt>
                <c:pt idx="55">
                  <c:v>-9</c:v>
                </c:pt>
                <c:pt idx="56">
                  <c:v>-8.8000000000000007</c:v>
                </c:pt>
                <c:pt idx="57">
                  <c:v>-8.6</c:v>
                </c:pt>
                <c:pt idx="58">
                  <c:v>-8.4</c:v>
                </c:pt>
                <c:pt idx="59">
                  <c:v>-8.1999999999999993</c:v>
                </c:pt>
                <c:pt idx="60">
                  <c:v>-8</c:v>
                </c:pt>
                <c:pt idx="61">
                  <c:v>-7.8</c:v>
                </c:pt>
                <c:pt idx="62">
                  <c:v>-7.6</c:v>
                </c:pt>
                <c:pt idx="63">
                  <c:v>-7.4</c:v>
                </c:pt>
                <c:pt idx="64">
                  <c:v>-7.2</c:v>
                </c:pt>
                <c:pt idx="65">
                  <c:v>-7</c:v>
                </c:pt>
                <c:pt idx="66">
                  <c:v>-6.8</c:v>
                </c:pt>
                <c:pt idx="67">
                  <c:v>-6.6</c:v>
                </c:pt>
                <c:pt idx="68">
                  <c:v>-6.4</c:v>
                </c:pt>
                <c:pt idx="69">
                  <c:v>-6.2</c:v>
                </c:pt>
                <c:pt idx="70">
                  <c:v>-6</c:v>
                </c:pt>
                <c:pt idx="71">
                  <c:v>-5.8</c:v>
                </c:pt>
                <c:pt idx="72">
                  <c:v>-5.6</c:v>
                </c:pt>
                <c:pt idx="73">
                  <c:v>-5.4</c:v>
                </c:pt>
                <c:pt idx="74">
                  <c:v>-5.2</c:v>
                </c:pt>
                <c:pt idx="75">
                  <c:v>-5</c:v>
                </c:pt>
                <c:pt idx="76">
                  <c:v>-4.8</c:v>
                </c:pt>
                <c:pt idx="77">
                  <c:v>-4.5999999999999996</c:v>
                </c:pt>
                <c:pt idx="78">
                  <c:v>-4.4000000000000004</c:v>
                </c:pt>
                <c:pt idx="79">
                  <c:v>-4.2</c:v>
                </c:pt>
                <c:pt idx="80">
                  <c:v>-4</c:v>
                </c:pt>
                <c:pt idx="81">
                  <c:v>-3.8</c:v>
                </c:pt>
                <c:pt idx="82">
                  <c:v>-3.6</c:v>
                </c:pt>
                <c:pt idx="83">
                  <c:v>-3.4</c:v>
                </c:pt>
                <c:pt idx="84">
                  <c:v>-3.2</c:v>
                </c:pt>
                <c:pt idx="85">
                  <c:v>-3</c:v>
                </c:pt>
                <c:pt idx="86">
                  <c:v>-2.8</c:v>
                </c:pt>
                <c:pt idx="87">
                  <c:v>-2.6</c:v>
                </c:pt>
                <c:pt idx="88">
                  <c:v>-2.4</c:v>
                </c:pt>
                <c:pt idx="89">
                  <c:v>-2.2000000000000002</c:v>
                </c:pt>
                <c:pt idx="90">
                  <c:v>-2</c:v>
                </c:pt>
                <c:pt idx="91">
                  <c:v>-1.8</c:v>
                </c:pt>
                <c:pt idx="92">
                  <c:v>-1.6</c:v>
                </c:pt>
                <c:pt idx="93">
                  <c:v>-1.4</c:v>
                </c:pt>
                <c:pt idx="94">
                  <c:v>-1.2</c:v>
                </c:pt>
                <c:pt idx="95">
                  <c:v>-1</c:v>
                </c:pt>
                <c:pt idx="96">
                  <c:v>-0.79999999999999716</c:v>
                </c:pt>
                <c:pt idx="97">
                  <c:v>-0.59999999999999787</c:v>
                </c:pt>
                <c:pt idx="98">
                  <c:v>-0.39999999999999858</c:v>
                </c:pt>
                <c:pt idx="99">
                  <c:v>-0.19999999999999929</c:v>
                </c:pt>
                <c:pt idx="100">
                  <c:v>0</c:v>
                </c:pt>
                <c:pt idx="101">
                  <c:v>0.20000000000000284</c:v>
                </c:pt>
                <c:pt idx="102">
                  <c:v>0.40000000000000213</c:v>
                </c:pt>
                <c:pt idx="103">
                  <c:v>0.60000000000000142</c:v>
                </c:pt>
                <c:pt idx="104">
                  <c:v>0.80000000000000071</c:v>
                </c:pt>
                <c:pt idx="105">
                  <c:v>1</c:v>
                </c:pt>
                <c:pt idx="106">
                  <c:v>1.2</c:v>
                </c:pt>
                <c:pt idx="107">
                  <c:v>1.4</c:v>
                </c:pt>
                <c:pt idx="108">
                  <c:v>1.6</c:v>
                </c:pt>
                <c:pt idx="109">
                  <c:v>1.8</c:v>
                </c:pt>
                <c:pt idx="110">
                  <c:v>2</c:v>
                </c:pt>
                <c:pt idx="111">
                  <c:v>2.2000000000000002</c:v>
                </c:pt>
                <c:pt idx="112">
                  <c:v>2.4</c:v>
                </c:pt>
                <c:pt idx="113">
                  <c:v>2.6</c:v>
                </c:pt>
                <c:pt idx="114">
                  <c:v>2.8</c:v>
                </c:pt>
                <c:pt idx="115">
                  <c:v>3</c:v>
                </c:pt>
                <c:pt idx="116">
                  <c:v>3.2</c:v>
                </c:pt>
                <c:pt idx="117">
                  <c:v>3.4</c:v>
                </c:pt>
                <c:pt idx="118">
                  <c:v>3.6</c:v>
                </c:pt>
                <c:pt idx="119">
                  <c:v>3.8</c:v>
                </c:pt>
                <c:pt idx="120">
                  <c:v>4</c:v>
                </c:pt>
                <c:pt idx="121">
                  <c:v>4.2</c:v>
                </c:pt>
                <c:pt idx="122">
                  <c:v>4.4000000000000004</c:v>
                </c:pt>
                <c:pt idx="123">
                  <c:v>4.5999999999999996</c:v>
                </c:pt>
                <c:pt idx="124">
                  <c:v>4.8</c:v>
                </c:pt>
                <c:pt idx="125">
                  <c:v>5</c:v>
                </c:pt>
                <c:pt idx="126">
                  <c:v>5.2</c:v>
                </c:pt>
                <c:pt idx="127">
                  <c:v>5.4</c:v>
                </c:pt>
                <c:pt idx="128">
                  <c:v>5.6</c:v>
                </c:pt>
                <c:pt idx="129">
                  <c:v>5.8</c:v>
                </c:pt>
                <c:pt idx="130">
                  <c:v>6</c:v>
                </c:pt>
                <c:pt idx="131">
                  <c:v>6.2</c:v>
                </c:pt>
                <c:pt idx="132">
                  <c:v>6.4</c:v>
                </c:pt>
                <c:pt idx="133">
                  <c:v>6.6</c:v>
                </c:pt>
                <c:pt idx="134">
                  <c:v>6.8</c:v>
                </c:pt>
                <c:pt idx="135">
                  <c:v>7</c:v>
                </c:pt>
                <c:pt idx="136">
                  <c:v>7.2</c:v>
                </c:pt>
                <c:pt idx="137">
                  <c:v>7.4</c:v>
                </c:pt>
                <c:pt idx="138">
                  <c:v>7.6</c:v>
                </c:pt>
                <c:pt idx="139">
                  <c:v>7.8</c:v>
                </c:pt>
                <c:pt idx="140">
                  <c:v>8</c:v>
                </c:pt>
                <c:pt idx="141">
                  <c:v>8.1999999999999993</c:v>
                </c:pt>
                <c:pt idx="142">
                  <c:v>8.4</c:v>
                </c:pt>
                <c:pt idx="143">
                  <c:v>8.6</c:v>
                </c:pt>
                <c:pt idx="144">
                  <c:v>8.8000000000000007</c:v>
                </c:pt>
                <c:pt idx="145">
                  <c:v>9</c:v>
                </c:pt>
                <c:pt idx="146">
                  <c:v>9.1999999999999993</c:v>
                </c:pt>
                <c:pt idx="147">
                  <c:v>9.4</c:v>
                </c:pt>
                <c:pt idx="148">
                  <c:v>9.6</c:v>
                </c:pt>
                <c:pt idx="149">
                  <c:v>9.8000000000000007</c:v>
                </c:pt>
                <c:pt idx="150">
                  <c:v>10</c:v>
                </c:pt>
                <c:pt idx="151">
                  <c:v>10.199999999999999</c:v>
                </c:pt>
                <c:pt idx="152">
                  <c:v>10.4</c:v>
                </c:pt>
                <c:pt idx="153">
                  <c:v>10.6</c:v>
                </c:pt>
                <c:pt idx="154">
                  <c:v>10.8</c:v>
                </c:pt>
                <c:pt idx="155">
                  <c:v>11</c:v>
                </c:pt>
                <c:pt idx="156">
                  <c:v>11.2</c:v>
                </c:pt>
                <c:pt idx="157">
                  <c:v>11.4</c:v>
                </c:pt>
                <c:pt idx="158">
                  <c:v>11.6</c:v>
                </c:pt>
                <c:pt idx="159">
                  <c:v>11.8</c:v>
                </c:pt>
                <c:pt idx="160">
                  <c:v>12</c:v>
                </c:pt>
                <c:pt idx="161">
                  <c:v>12.2</c:v>
                </c:pt>
                <c:pt idx="162">
                  <c:v>12.4</c:v>
                </c:pt>
                <c:pt idx="163">
                  <c:v>12.6</c:v>
                </c:pt>
                <c:pt idx="164">
                  <c:v>12.8</c:v>
                </c:pt>
                <c:pt idx="165">
                  <c:v>13</c:v>
                </c:pt>
                <c:pt idx="166">
                  <c:v>13.2</c:v>
                </c:pt>
                <c:pt idx="167">
                  <c:v>13.4</c:v>
                </c:pt>
                <c:pt idx="168">
                  <c:v>13.6</c:v>
                </c:pt>
                <c:pt idx="169">
                  <c:v>13.8</c:v>
                </c:pt>
                <c:pt idx="170">
                  <c:v>14</c:v>
                </c:pt>
                <c:pt idx="171">
                  <c:v>14.2</c:v>
                </c:pt>
                <c:pt idx="172">
                  <c:v>14.4</c:v>
                </c:pt>
                <c:pt idx="173">
                  <c:v>14.6</c:v>
                </c:pt>
                <c:pt idx="174">
                  <c:v>14.8</c:v>
                </c:pt>
                <c:pt idx="175">
                  <c:v>15</c:v>
                </c:pt>
                <c:pt idx="176">
                  <c:v>15.2</c:v>
                </c:pt>
                <c:pt idx="177">
                  <c:v>15.4</c:v>
                </c:pt>
                <c:pt idx="178">
                  <c:v>15.6</c:v>
                </c:pt>
                <c:pt idx="179">
                  <c:v>15.8</c:v>
                </c:pt>
                <c:pt idx="180">
                  <c:v>16</c:v>
                </c:pt>
                <c:pt idx="181">
                  <c:v>16.2</c:v>
                </c:pt>
                <c:pt idx="182">
                  <c:v>16.399999999999999</c:v>
                </c:pt>
                <c:pt idx="183">
                  <c:v>16.600000000000001</c:v>
                </c:pt>
                <c:pt idx="184">
                  <c:v>16.8</c:v>
                </c:pt>
                <c:pt idx="185">
                  <c:v>17</c:v>
                </c:pt>
                <c:pt idx="186">
                  <c:v>17.2</c:v>
                </c:pt>
                <c:pt idx="187">
                  <c:v>17.399999999999999</c:v>
                </c:pt>
                <c:pt idx="188">
                  <c:v>17.600000000000001</c:v>
                </c:pt>
                <c:pt idx="189">
                  <c:v>17.8</c:v>
                </c:pt>
                <c:pt idx="190">
                  <c:v>18</c:v>
                </c:pt>
                <c:pt idx="191">
                  <c:v>18.2</c:v>
                </c:pt>
                <c:pt idx="192">
                  <c:v>18.399999999999999</c:v>
                </c:pt>
                <c:pt idx="193">
                  <c:v>18.600000000000001</c:v>
                </c:pt>
                <c:pt idx="194">
                  <c:v>18.8</c:v>
                </c:pt>
                <c:pt idx="195">
                  <c:v>19</c:v>
                </c:pt>
                <c:pt idx="196">
                  <c:v>19.2</c:v>
                </c:pt>
                <c:pt idx="197">
                  <c:v>19.399999999999999</c:v>
                </c:pt>
                <c:pt idx="198">
                  <c:v>19.600000000000001</c:v>
                </c:pt>
                <c:pt idx="199">
                  <c:v>19.8</c:v>
                </c:pt>
                <c:pt idx="200">
                  <c:v>20</c:v>
                </c:pt>
              </c:numCache>
            </c:numRef>
          </c:xVal>
          <c:yVal>
            <c:numRef>
              <c:f>'Vrcholový tvar rovnice'!$A$2:$GS$2</c:f>
              <c:numCache>
                <c:formatCode>0</c:formatCode>
                <c:ptCount val="201"/>
                <c:pt idx="0">
                  <c:v>284</c:v>
                </c:pt>
                <c:pt idx="1">
                  <c:v>277.24</c:v>
                </c:pt>
                <c:pt idx="2">
                  <c:v>270.56000000000006</c:v>
                </c:pt>
                <c:pt idx="3">
                  <c:v>263.95999999999998</c:v>
                </c:pt>
                <c:pt idx="4">
                  <c:v>257.44</c:v>
                </c:pt>
                <c:pt idx="5">
                  <c:v>251</c:v>
                </c:pt>
                <c:pt idx="6">
                  <c:v>244.64000000000001</c:v>
                </c:pt>
                <c:pt idx="7">
                  <c:v>238.36000000000004</c:v>
                </c:pt>
                <c:pt idx="8">
                  <c:v>232.15999999999997</c:v>
                </c:pt>
                <c:pt idx="9">
                  <c:v>226.04</c:v>
                </c:pt>
                <c:pt idx="10">
                  <c:v>220</c:v>
                </c:pt>
                <c:pt idx="11">
                  <c:v>214.04000000000002</c:v>
                </c:pt>
                <c:pt idx="12">
                  <c:v>208.16000000000005</c:v>
                </c:pt>
                <c:pt idx="13">
                  <c:v>202.35999999999996</c:v>
                </c:pt>
                <c:pt idx="14">
                  <c:v>196.64</c:v>
                </c:pt>
                <c:pt idx="15">
                  <c:v>191</c:v>
                </c:pt>
                <c:pt idx="16">
                  <c:v>185.44000000000003</c:v>
                </c:pt>
                <c:pt idx="17">
                  <c:v>179.96000000000004</c:v>
                </c:pt>
                <c:pt idx="18">
                  <c:v>174.55999999999997</c:v>
                </c:pt>
                <c:pt idx="19">
                  <c:v>169.23999999999998</c:v>
                </c:pt>
                <c:pt idx="20">
                  <c:v>164</c:v>
                </c:pt>
                <c:pt idx="21">
                  <c:v>158.84000000000003</c:v>
                </c:pt>
                <c:pt idx="22">
                  <c:v>153.76</c:v>
                </c:pt>
                <c:pt idx="23">
                  <c:v>148.76000000000002</c:v>
                </c:pt>
                <c:pt idx="24">
                  <c:v>143.83999999999997</c:v>
                </c:pt>
                <c:pt idx="25">
                  <c:v>139</c:v>
                </c:pt>
                <c:pt idx="26">
                  <c:v>134.24</c:v>
                </c:pt>
                <c:pt idx="27">
                  <c:v>129.56</c:v>
                </c:pt>
                <c:pt idx="28">
                  <c:v>124.96000000000001</c:v>
                </c:pt>
                <c:pt idx="29">
                  <c:v>120.43999999999998</c:v>
                </c:pt>
                <c:pt idx="30">
                  <c:v>116</c:v>
                </c:pt>
                <c:pt idx="31">
                  <c:v>111.64000000000001</c:v>
                </c:pt>
                <c:pt idx="32">
                  <c:v>107.36</c:v>
                </c:pt>
                <c:pt idx="33">
                  <c:v>103.16000000000001</c:v>
                </c:pt>
                <c:pt idx="34">
                  <c:v>99.039999999999992</c:v>
                </c:pt>
                <c:pt idx="35">
                  <c:v>95</c:v>
                </c:pt>
                <c:pt idx="36">
                  <c:v>91.04000000000002</c:v>
                </c:pt>
                <c:pt idx="37">
                  <c:v>87.16</c:v>
                </c:pt>
                <c:pt idx="38">
                  <c:v>83.360000000000014</c:v>
                </c:pt>
                <c:pt idx="39">
                  <c:v>79.639999999999986</c:v>
                </c:pt>
                <c:pt idx="40">
                  <c:v>76</c:v>
                </c:pt>
                <c:pt idx="41">
                  <c:v>72.440000000000012</c:v>
                </c:pt>
                <c:pt idx="42">
                  <c:v>68.959999999999994</c:v>
                </c:pt>
                <c:pt idx="43">
                  <c:v>65.56</c:v>
                </c:pt>
                <c:pt idx="44">
                  <c:v>62.239999999999995</c:v>
                </c:pt>
                <c:pt idx="45">
                  <c:v>59</c:v>
                </c:pt>
                <c:pt idx="46">
                  <c:v>55.840000000000011</c:v>
                </c:pt>
                <c:pt idx="47">
                  <c:v>52.76</c:v>
                </c:pt>
                <c:pt idx="48">
                  <c:v>49.760000000000005</c:v>
                </c:pt>
                <c:pt idx="49">
                  <c:v>46.839999999999989</c:v>
                </c:pt>
                <c:pt idx="50">
                  <c:v>44</c:v>
                </c:pt>
                <c:pt idx="51">
                  <c:v>41.240000000000009</c:v>
                </c:pt>
                <c:pt idx="52">
                  <c:v>38.559999999999995</c:v>
                </c:pt>
                <c:pt idx="53">
                  <c:v>35.960000000000008</c:v>
                </c:pt>
                <c:pt idx="54">
                  <c:v>33.439999999999991</c:v>
                </c:pt>
                <c:pt idx="55">
                  <c:v>31</c:v>
                </c:pt>
                <c:pt idx="56">
                  <c:v>28.640000000000008</c:v>
                </c:pt>
                <c:pt idx="57">
                  <c:v>26.359999999999996</c:v>
                </c:pt>
                <c:pt idx="58">
                  <c:v>24.160000000000004</c:v>
                </c:pt>
                <c:pt idx="59">
                  <c:v>22.039999999999992</c:v>
                </c:pt>
                <c:pt idx="60">
                  <c:v>20</c:v>
                </c:pt>
                <c:pt idx="61">
                  <c:v>18.04</c:v>
                </c:pt>
                <c:pt idx="62">
                  <c:v>16.159999999999997</c:v>
                </c:pt>
                <c:pt idx="63">
                  <c:v>14.360000000000003</c:v>
                </c:pt>
                <c:pt idx="64">
                  <c:v>12.64</c:v>
                </c:pt>
                <c:pt idx="65">
                  <c:v>11</c:v>
                </c:pt>
                <c:pt idx="66">
                  <c:v>9.44</c:v>
                </c:pt>
                <c:pt idx="67">
                  <c:v>7.9599999999999973</c:v>
                </c:pt>
                <c:pt idx="68">
                  <c:v>6.5600000000000023</c:v>
                </c:pt>
                <c:pt idx="69">
                  <c:v>5.240000000000002</c:v>
                </c:pt>
                <c:pt idx="70">
                  <c:v>4</c:v>
                </c:pt>
                <c:pt idx="71">
                  <c:v>2.839999999999999</c:v>
                </c:pt>
                <c:pt idx="72">
                  <c:v>1.759999999999998</c:v>
                </c:pt>
                <c:pt idx="73">
                  <c:v>0.76000000000000156</c:v>
                </c:pt>
                <c:pt idx="74">
                  <c:v>-0.15999999999999925</c:v>
                </c:pt>
                <c:pt idx="75">
                  <c:v>-1</c:v>
                </c:pt>
                <c:pt idx="76">
                  <c:v>-1.7600000000000007</c:v>
                </c:pt>
                <c:pt idx="77">
                  <c:v>-2.4400000000000013</c:v>
                </c:pt>
                <c:pt idx="78">
                  <c:v>-3.0399999999999991</c:v>
                </c:pt>
                <c:pt idx="79">
                  <c:v>-3.5599999999999996</c:v>
                </c:pt>
                <c:pt idx="80">
                  <c:v>-4</c:v>
                </c:pt>
                <c:pt idx="81">
                  <c:v>-4.3600000000000003</c:v>
                </c:pt>
                <c:pt idx="82">
                  <c:v>-4.6399999999999997</c:v>
                </c:pt>
                <c:pt idx="83">
                  <c:v>-4.84</c:v>
                </c:pt>
                <c:pt idx="84">
                  <c:v>-4.96</c:v>
                </c:pt>
                <c:pt idx="85">
                  <c:v>-5</c:v>
                </c:pt>
                <c:pt idx="86">
                  <c:v>-4.96</c:v>
                </c:pt>
                <c:pt idx="87">
                  <c:v>-4.84</c:v>
                </c:pt>
                <c:pt idx="88">
                  <c:v>-4.6399999999999997</c:v>
                </c:pt>
                <c:pt idx="89">
                  <c:v>-4.3600000000000003</c:v>
                </c:pt>
                <c:pt idx="90">
                  <c:v>-4</c:v>
                </c:pt>
                <c:pt idx="91">
                  <c:v>-3.56</c:v>
                </c:pt>
                <c:pt idx="92">
                  <c:v>-3.04</c:v>
                </c:pt>
                <c:pt idx="93">
                  <c:v>-2.4399999999999995</c:v>
                </c:pt>
                <c:pt idx="94">
                  <c:v>-1.7599999999999998</c:v>
                </c:pt>
                <c:pt idx="95">
                  <c:v>-1</c:v>
                </c:pt>
                <c:pt idx="96">
                  <c:v>-0.15999999999998771</c:v>
                </c:pt>
                <c:pt idx="97">
                  <c:v>0.76000000000001044</c:v>
                </c:pt>
                <c:pt idx="98">
                  <c:v>1.7600000000000078</c:v>
                </c:pt>
                <c:pt idx="99">
                  <c:v>2.8400000000000043</c:v>
                </c:pt>
                <c:pt idx="100">
                  <c:v>4</c:v>
                </c:pt>
                <c:pt idx="101">
                  <c:v>5.240000000000018</c:v>
                </c:pt>
                <c:pt idx="102">
                  <c:v>6.5600000000000147</c:v>
                </c:pt>
                <c:pt idx="103">
                  <c:v>7.9600000000000097</c:v>
                </c:pt>
                <c:pt idx="104">
                  <c:v>9.4400000000000048</c:v>
                </c:pt>
                <c:pt idx="105">
                  <c:v>11</c:v>
                </c:pt>
                <c:pt idx="106">
                  <c:v>12.64</c:v>
                </c:pt>
                <c:pt idx="107">
                  <c:v>14.360000000000003</c:v>
                </c:pt>
                <c:pt idx="108">
                  <c:v>16.159999999999997</c:v>
                </c:pt>
                <c:pt idx="109">
                  <c:v>18.04</c:v>
                </c:pt>
                <c:pt idx="110">
                  <c:v>20</c:v>
                </c:pt>
                <c:pt idx="111">
                  <c:v>22.040000000000003</c:v>
                </c:pt>
                <c:pt idx="112">
                  <c:v>24.160000000000004</c:v>
                </c:pt>
                <c:pt idx="113">
                  <c:v>26.359999999999996</c:v>
                </c:pt>
                <c:pt idx="114">
                  <c:v>28.64</c:v>
                </c:pt>
                <c:pt idx="115">
                  <c:v>31</c:v>
                </c:pt>
                <c:pt idx="116">
                  <c:v>33.440000000000005</c:v>
                </c:pt>
                <c:pt idx="117">
                  <c:v>35.960000000000008</c:v>
                </c:pt>
                <c:pt idx="118">
                  <c:v>38.559999999999995</c:v>
                </c:pt>
                <c:pt idx="119">
                  <c:v>41.239999999999995</c:v>
                </c:pt>
                <c:pt idx="120">
                  <c:v>44</c:v>
                </c:pt>
                <c:pt idx="121">
                  <c:v>46.84</c:v>
                </c:pt>
                <c:pt idx="122">
                  <c:v>49.760000000000005</c:v>
                </c:pt>
                <c:pt idx="123">
                  <c:v>52.76</c:v>
                </c:pt>
                <c:pt idx="124">
                  <c:v>55.839999999999996</c:v>
                </c:pt>
                <c:pt idx="125">
                  <c:v>59</c:v>
                </c:pt>
                <c:pt idx="126">
                  <c:v>62.239999999999995</c:v>
                </c:pt>
                <c:pt idx="127">
                  <c:v>65.56</c:v>
                </c:pt>
                <c:pt idx="128">
                  <c:v>68.959999999999994</c:v>
                </c:pt>
                <c:pt idx="129">
                  <c:v>72.440000000000012</c:v>
                </c:pt>
                <c:pt idx="130">
                  <c:v>76</c:v>
                </c:pt>
                <c:pt idx="131">
                  <c:v>79.639999999999986</c:v>
                </c:pt>
                <c:pt idx="132">
                  <c:v>83.360000000000014</c:v>
                </c:pt>
                <c:pt idx="133">
                  <c:v>87.16</c:v>
                </c:pt>
                <c:pt idx="134">
                  <c:v>91.04000000000002</c:v>
                </c:pt>
                <c:pt idx="135">
                  <c:v>95</c:v>
                </c:pt>
                <c:pt idx="136">
                  <c:v>99.039999999999992</c:v>
                </c:pt>
                <c:pt idx="137">
                  <c:v>103.16000000000001</c:v>
                </c:pt>
                <c:pt idx="138">
                  <c:v>107.36</c:v>
                </c:pt>
                <c:pt idx="139">
                  <c:v>111.64000000000001</c:v>
                </c:pt>
                <c:pt idx="140">
                  <c:v>116</c:v>
                </c:pt>
                <c:pt idx="141">
                  <c:v>120.43999999999998</c:v>
                </c:pt>
                <c:pt idx="142">
                  <c:v>124.96000000000001</c:v>
                </c:pt>
                <c:pt idx="143">
                  <c:v>129.56</c:v>
                </c:pt>
                <c:pt idx="144">
                  <c:v>134.24</c:v>
                </c:pt>
                <c:pt idx="145">
                  <c:v>139</c:v>
                </c:pt>
                <c:pt idx="146">
                  <c:v>143.83999999999997</c:v>
                </c:pt>
                <c:pt idx="147">
                  <c:v>148.76000000000002</c:v>
                </c:pt>
                <c:pt idx="148">
                  <c:v>153.76</c:v>
                </c:pt>
                <c:pt idx="149">
                  <c:v>158.84000000000003</c:v>
                </c:pt>
                <c:pt idx="150">
                  <c:v>164</c:v>
                </c:pt>
                <c:pt idx="151">
                  <c:v>169.23999999999998</c:v>
                </c:pt>
                <c:pt idx="152">
                  <c:v>174.56</c:v>
                </c:pt>
                <c:pt idx="153">
                  <c:v>179.95999999999998</c:v>
                </c:pt>
                <c:pt idx="154">
                  <c:v>185.44000000000003</c:v>
                </c:pt>
                <c:pt idx="155">
                  <c:v>191</c:v>
                </c:pt>
                <c:pt idx="156">
                  <c:v>196.64</c:v>
                </c:pt>
                <c:pt idx="157">
                  <c:v>202.36</c:v>
                </c:pt>
                <c:pt idx="158">
                  <c:v>208.16</c:v>
                </c:pt>
                <c:pt idx="159">
                  <c:v>214.04000000000002</c:v>
                </c:pt>
                <c:pt idx="160">
                  <c:v>220</c:v>
                </c:pt>
                <c:pt idx="161">
                  <c:v>226.04</c:v>
                </c:pt>
                <c:pt idx="162">
                  <c:v>232.16000000000003</c:v>
                </c:pt>
                <c:pt idx="163">
                  <c:v>238.35999999999999</c:v>
                </c:pt>
                <c:pt idx="164">
                  <c:v>244.64000000000001</c:v>
                </c:pt>
                <c:pt idx="165">
                  <c:v>251</c:v>
                </c:pt>
                <c:pt idx="166">
                  <c:v>257.44</c:v>
                </c:pt>
                <c:pt idx="167">
                  <c:v>263.95999999999998</c:v>
                </c:pt>
                <c:pt idx="168">
                  <c:v>270.56000000000006</c:v>
                </c:pt>
                <c:pt idx="169">
                  <c:v>277.24</c:v>
                </c:pt>
                <c:pt idx="170">
                  <c:v>284</c:v>
                </c:pt>
                <c:pt idx="171">
                  <c:v>290.83999999999997</c:v>
                </c:pt>
                <c:pt idx="172">
                  <c:v>297.75999999999993</c:v>
                </c:pt>
                <c:pt idx="173">
                  <c:v>304.76000000000005</c:v>
                </c:pt>
                <c:pt idx="174">
                  <c:v>311.84000000000003</c:v>
                </c:pt>
                <c:pt idx="175">
                  <c:v>319</c:v>
                </c:pt>
                <c:pt idx="176">
                  <c:v>326.23999999999995</c:v>
                </c:pt>
                <c:pt idx="177">
                  <c:v>333.55999999999995</c:v>
                </c:pt>
                <c:pt idx="178">
                  <c:v>340.96000000000004</c:v>
                </c:pt>
                <c:pt idx="179">
                  <c:v>348.44000000000005</c:v>
                </c:pt>
                <c:pt idx="180">
                  <c:v>356</c:v>
                </c:pt>
                <c:pt idx="181">
                  <c:v>363.64</c:v>
                </c:pt>
                <c:pt idx="182">
                  <c:v>371.35999999999996</c:v>
                </c:pt>
                <c:pt idx="183">
                  <c:v>379.16000000000008</c:v>
                </c:pt>
                <c:pt idx="184">
                  <c:v>387.04</c:v>
                </c:pt>
                <c:pt idx="185">
                  <c:v>395</c:v>
                </c:pt>
                <c:pt idx="186">
                  <c:v>403.03999999999996</c:v>
                </c:pt>
                <c:pt idx="187">
                  <c:v>411.15999999999997</c:v>
                </c:pt>
                <c:pt idx="188">
                  <c:v>419.36000000000007</c:v>
                </c:pt>
                <c:pt idx="189">
                  <c:v>427.64000000000004</c:v>
                </c:pt>
                <c:pt idx="190">
                  <c:v>436</c:v>
                </c:pt>
                <c:pt idx="191">
                  <c:v>444.44</c:v>
                </c:pt>
                <c:pt idx="192">
                  <c:v>452.95999999999992</c:v>
                </c:pt>
                <c:pt idx="193">
                  <c:v>461.56000000000006</c:v>
                </c:pt>
                <c:pt idx="194">
                  <c:v>470.24</c:v>
                </c:pt>
                <c:pt idx="195">
                  <c:v>479</c:v>
                </c:pt>
                <c:pt idx="196">
                  <c:v>487.84</c:v>
                </c:pt>
                <c:pt idx="197">
                  <c:v>496.75999999999993</c:v>
                </c:pt>
                <c:pt idx="198">
                  <c:v>505.76000000000005</c:v>
                </c:pt>
                <c:pt idx="199">
                  <c:v>514.84</c:v>
                </c:pt>
                <c:pt idx="200">
                  <c:v>524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224560"/>
        <c:axId val="1494224016"/>
      </c:scatterChart>
      <c:valAx>
        <c:axId val="1494224560"/>
        <c:scaling>
          <c:orientation val="minMax"/>
          <c:max val="20"/>
          <c:min val="-20"/>
        </c:scaling>
        <c:delete val="0"/>
        <c:axPos val="b"/>
        <c:majorGridlines>
          <c:spPr>
            <a:ln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94224016"/>
        <c:crosses val="autoZero"/>
        <c:crossBetween val="midCat"/>
        <c:majorUnit val="5"/>
      </c:valAx>
      <c:valAx>
        <c:axId val="1494224016"/>
        <c:scaling>
          <c:orientation val="minMax"/>
          <c:max val="3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94224560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562520265594677E-2"/>
          <c:y val="1.9585264473637641E-2"/>
          <c:w val="0.95156322598512388"/>
          <c:h val="0.9665904054930546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0"/>
            <c:dispEq val="1"/>
            <c:trendlineLbl>
              <c:numFmt formatCode="General" sourceLinked="0"/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1100" b="1"/>
                  </a:pPr>
                  <a:endParaRPr lang="cs-CZ"/>
                </a:p>
              </c:txPr>
            </c:trendlineLbl>
          </c:trendline>
          <c:xVal>
            <c:numRef>
              <c:f>'Oba typy rovnic'!$A$1:$GS$1</c:f>
              <c:numCache>
                <c:formatCode>0.0</c:formatCode>
                <c:ptCount val="201"/>
                <c:pt idx="0">
                  <c:v>-20</c:v>
                </c:pt>
                <c:pt idx="1">
                  <c:v>-19.8</c:v>
                </c:pt>
                <c:pt idx="2">
                  <c:v>-19.600000000000001</c:v>
                </c:pt>
                <c:pt idx="3">
                  <c:v>-19.399999999999999</c:v>
                </c:pt>
                <c:pt idx="4">
                  <c:v>-19.2</c:v>
                </c:pt>
                <c:pt idx="5">
                  <c:v>-19</c:v>
                </c:pt>
                <c:pt idx="6">
                  <c:v>-18.8</c:v>
                </c:pt>
                <c:pt idx="7">
                  <c:v>-18.600000000000001</c:v>
                </c:pt>
                <c:pt idx="8">
                  <c:v>-18.399999999999999</c:v>
                </c:pt>
                <c:pt idx="9">
                  <c:v>-18.2</c:v>
                </c:pt>
                <c:pt idx="10">
                  <c:v>-18</c:v>
                </c:pt>
                <c:pt idx="11">
                  <c:v>-17.8</c:v>
                </c:pt>
                <c:pt idx="12">
                  <c:v>-17.600000000000001</c:v>
                </c:pt>
                <c:pt idx="13">
                  <c:v>-17.399999999999999</c:v>
                </c:pt>
                <c:pt idx="14">
                  <c:v>-17.2</c:v>
                </c:pt>
                <c:pt idx="15">
                  <c:v>-17</c:v>
                </c:pt>
                <c:pt idx="16">
                  <c:v>-16.8</c:v>
                </c:pt>
                <c:pt idx="17">
                  <c:v>-16.600000000000001</c:v>
                </c:pt>
                <c:pt idx="18">
                  <c:v>-16.399999999999999</c:v>
                </c:pt>
                <c:pt idx="19">
                  <c:v>-16.2</c:v>
                </c:pt>
                <c:pt idx="20">
                  <c:v>-16</c:v>
                </c:pt>
                <c:pt idx="21">
                  <c:v>-15.8</c:v>
                </c:pt>
                <c:pt idx="22">
                  <c:v>-15.6</c:v>
                </c:pt>
                <c:pt idx="23">
                  <c:v>-15.4</c:v>
                </c:pt>
                <c:pt idx="24">
                  <c:v>-15.2</c:v>
                </c:pt>
                <c:pt idx="25">
                  <c:v>-15</c:v>
                </c:pt>
                <c:pt idx="26">
                  <c:v>-14.8</c:v>
                </c:pt>
                <c:pt idx="27">
                  <c:v>-14.6</c:v>
                </c:pt>
                <c:pt idx="28">
                  <c:v>-14.4</c:v>
                </c:pt>
                <c:pt idx="29">
                  <c:v>-14.2</c:v>
                </c:pt>
                <c:pt idx="30">
                  <c:v>-14</c:v>
                </c:pt>
                <c:pt idx="31">
                  <c:v>-13.8</c:v>
                </c:pt>
                <c:pt idx="32">
                  <c:v>-13.6</c:v>
                </c:pt>
                <c:pt idx="33">
                  <c:v>-13.4</c:v>
                </c:pt>
                <c:pt idx="34">
                  <c:v>-13.2</c:v>
                </c:pt>
                <c:pt idx="35">
                  <c:v>-13</c:v>
                </c:pt>
                <c:pt idx="36">
                  <c:v>-12.8</c:v>
                </c:pt>
                <c:pt idx="37">
                  <c:v>-12.6</c:v>
                </c:pt>
                <c:pt idx="38">
                  <c:v>-12.4</c:v>
                </c:pt>
                <c:pt idx="39">
                  <c:v>-12.2</c:v>
                </c:pt>
                <c:pt idx="40">
                  <c:v>-12</c:v>
                </c:pt>
                <c:pt idx="41">
                  <c:v>-11.8</c:v>
                </c:pt>
                <c:pt idx="42">
                  <c:v>-11.6</c:v>
                </c:pt>
                <c:pt idx="43">
                  <c:v>-11.4</c:v>
                </c:pt>
                <c:pt idx="44">
                  <c:v>-11.2</c:v>
                </c:pt>
                <c:pt idx="45">
                  <c:v>-11</c:v>
                </c:pt>
                <c:pt idx="46">
                  <c:v>-10.8</c:v>
                </c:pt>
                <c:pt idx="47">
                  <c:v>-10.6</c:v>
                </c:pt>
                <c:pt idx="48">
                  <c:v>-10.4</c:v>
                </c:pt>
                <c:pt idx="49">
                  <c:v>-10.199999999999999</c:v>
                </c:pt>
                <c:pt idx="50">
                  <c:v>-10</c:v>
                </c:pt>
                <c:pt idx="51">
                  <c:v>-9.8000000000000007</c:v>
                </c:pt>
                <c:pt idx="52">
                  <c:v>-9.6</c:v>
                </c:pt>
                <c:pt idx="53">
                  <c:v>-9.4</c:v>
                </c:pt>
                <c:pt idx="54">
                  <c:v>-9.1999999999999993</c:v>
                </c:pt>
                <c:pt idx="55">
                  <c:v>-9</c:v>
                </c:pt>
                <c:pt idx="56">
                  <c:v>-8.8000000000000007</c:v>
                </c:pt>
                <c:pt idx="57">
                  <c:v>-8.6</c:v>
                </c:pt>
                <c:pt idx="58">
                  <c:v>-8.4</c:v>
                </c:pt>
                <c:pt idx="59">
                  <c:v>-8.1999999999999993</c:v>
                </c:pt>
                <c:pt idx="60">
                  <c:v>-8</c:v>
                </c:pt>
                <c:pt idx="61">
                  <c:v>-7.8</c:v>
                </c:pt>
                <c:pt idx="62">
                  <c:v>-7.6</c:v>
                </c:pt>
                <c:pt idx="63">
                  <c:v>-7.4</c:v>
                </c:pt>
                <c:pt idx="64">
                  <c:v>-7.2</c:v>
                </c:pt>
                <c:pt idx="65">
                  <c:v>-7</c:v>
                </c:pt>
                <c:pt idx="66">
                  <c:v>-6.8</c:v>
                </c:pt>
                <c:pt idx="67">
                  <c:v>-6.6</c:v>
                </c:pt>
                <c:pt idx="68">
                  <c:v>-6.4</c:v>
                </c:pt>
                <c:pt idx="69">
                  <c:v>-6.2</c:v>
                </c:pt>
                <c:pt idx="70">
                  <c:v>-6</c:v>
                </c:pt>
                <c:pt idx="71">
                  <c:v>-5.8</c:v>
                </c:pt>
                <c:pt idx="72">
                  <c:v>-5.6</c:v>
                </c:pt>
                <c:pt idx="73">
                  <c:v>-5.4</c:v>
                </c:pt>
                <c:pt idx="74">
                  <c:v>-5.2</c:v>
                </c:pt>
                <c:pt idx="75">
                  <c:v>-5</c:v>
                </c:pt>
                <c:pt idx="76">
                  <c:v>-4.8</c:v>
                </c:pt>
                <c:pt idx="77">
                  <c:v>-4.5999999999999996</c:v>
                </c:pt>
                <c:pt idx="78">
                  <c:v>-4.4000000000000004</c:v>
                </c:pt>
                <c:pt idx="79">
                  <c:v>-4.2</c:v>
                </c:pt>
                <c:pt idx="80">
                  <c:v>-4</c:v>
                </c:pt>
                <c:pt idx="81">
                  <c:v>-3.8</c:v>
                </c:pt>
                <c:pt idx="82">
                  <c:v>-3.6</c:v>
                </c:pt>
                <c:pt idx="83">
                  <c:v>-3.4</c:v>
                </c:pt>
                <c:pt idx="84">
                  <c:v>-3.2</c:v>
                </c:pt>
                <c:pt idx="85">
                  <c:v>-3</c:v>
                </c:pt>
                <c:pt idx="86">
                  <c:v>-2.8</c:v>
                </c:pt>
                <c:pt idx="87">
                  <c:v>-2.6</c:v>
                </c:pt>
                <c:pt idx="88">
                  <c:v>-2.4</c:v>
                </c:pt>
                <c:pt idx="89">
                  <c:v>-2.2000000000000002</c:v>
                </c:pt>
                <c:pt idx="90">
                  <c:v>-2</c:v>
                </c:pt>
                <c:pt idx="91">
                  <c:v>-1.8</c:v>
                </c:pt>
                <c:pt idx="92">
                  <c:v>-1.6</c:v>
                </c:pt>
                <c:pt idx="93">
                  <c:v>-1.4</c:v>
                </c:pt>
                <c:pt idx="94">
                  <c:v>-1.2</c:v>
                </c:pt>
                <c:pt idx="95">
                  <c:v>-1</c:v>
                </c:pt>
                <c:pt idx="96">
                  <c:v>-0.79999999999999716</c:v>
                </c:pt>
                <c:pt idx="97">
                  <c:v>-0.59999999999999787</c:v>
                </c:pt>
                <c:pt idx="98">
                  <c:v>-0.39999999999999858</c:v>
                </c:pt>
                <c:pt idx="99">
                  <c:v>-0.19999999999999929</c:v>
                </c:pt>
                <c:pt idx="100">
                  <c:v>0</c:v>
                </c:pt>
                <c:pt idx="101">
                  <c:v>0.20000000000000284</c:v>
                </c:pt>
                <c:pt idx="102">
                  <c:v>0.40000000000000213</c:v>
                </c:pt>
                <c:pt idx="103">
                  <c:v>0.60000000000000142</c:v>
                </c:pt>
                <c:pt idx="104">
                  <c:v>0.80000000000000071</c:v>
                </c:pt>
                <c:pt idx="105">
                  <c:v>1</c:v>
                </c:pt>
                <c:pt idx="106">
                  <c:v>1.2</c:v>
                </c:pt>
                <c:pt idx="107">
                  <c:v>1.4</c:v>
                </c:pt>
                <c:pt idx="108">
                  <c:v>1.6</c:v>
                </c:pt>
                <c:pt idx="109">
                  <c:v>1.8</c:v>
                </c:pt>
                <c:pt idx="110">
                  <c:v>2</c:v>
                </c:pt>
                <c:pt idx="111">
                  <c:v>2.2000000000000002</c:v>
                </c:pt>
                <c:pt idx="112">
                  <c:v>2.4</c:v>
                </c:pt>
                <c:pt idx="113">
                  <c:v>2.6</c:v>
                </c:pt>
                <c:pt idx="114">
                  <c:v>2.8</c:v>
                </c:pt>
                <c:pt idx="115">
                  <c:v>3</c:v>
                </c:pt>
                <c:pt idx="116">
                  <c:v>3.2</c:v>
                </c:pt>
                <c:pt idx="117">
                  <c:v>3.4</c:v>
                </c:pt>
                <c:pt idx="118">
                  <c:v>3.6</c:v>
                </c:pt>
                <c:pt idx="119">
                  <c:v>3.8</c:v>
                </c:pt>
                <c:pt idx="120">
                  <c:v>4</c:v>
                </c:pt>
                <c:pt idx="121">
                  <c:v>4.2</c:v>
                </c:pt>
                <c:pt idx="122">
                  <c:v>4.4000000000000004</c:v>
                </c:pt>
                <c:pt idx="123">
                  <c:v>4.5999999999999996</c:v>
                </c:pt>
                <c:pt idx="124">
                  <c:v>4.8</c:v>
                </c:pt>
                <c:pt idx="125">
                  <c:v>5</c:v>
                </c:pt>
                <c:pt idx="126">
                  <c:v>5.2</c:v>
                </c:pt>
                <c:pt idx="127">
                  <c:v>5.4</c:v>
                </c:pt>
                <c:pt idx="128">
                  <c:v>5.6</c:v>
                </c:pt>
                <c:pt idx="129">
                  <c:v>5.8</c:v>
                </c:pt>
                <c:pt idx="130">
                  <c:v>6</c:v>
                </c:pt>
                <c:pt idx="131">
                  <c:v>6.2</c:v>
                </c:pt>
                <c:pt idx="132">
                  <c:v>6.4</c:v>
                </c:pt>
                <c:pt idx="133">
                  <c:v>6.6</c:v>
                </c:pt>
                <c:pt idx="134">
                  <c:v>6.8</c:v>
                </c:pt>
                <c:pt idx="135">
                  <c:v>7</c:v>
                </c:pt>
                <c:pt idx="136">
                  <c:v>7.2</c:v>
                </c:pt>
                <c:pt idx="137">
                  <c:v>7.4</c:v>
                </c:pt>
                <c:pt idx="138">
                  <c:v>7.6</c:v>
                </c:pt>
                <c:pt idx="139">
                  <c:v>7.8</c:v>
                </c:pt>
                <c:pt idx="140">
                  <c:v>8</c:v>
                </c:pt>
                <c:pt idx="141">
                  <c:v>8.1999999999999993</c:v>
                </c:pt>
                <c:pt idx="142">
                  <c:v>8.4</c:v>
                </c:pt>
                <c:pt idx="143">
                  <c:v>8.6</c:v>
                </c:pt>
                <c:pt idx="144">
                  <c:v>8.8000000000000007</c:v>
                </c:pt>
                <c:pt idx="145">
                  <c:v>9</c:v>
                </c:pt>
                <c:pt idx="146">
                  <c:v>9.1999999999999993</c:v>
                </c:pt>
                <c:pt idx="147">
                  <c:v>9.4</c:v>
                </c:pt>
                <c:pt idx="148">
                  <c:v>9.6</c:v>
                </c:pt>
                <c:pt idx="149">
                  <c:v>9.8000000000000007</c:v>
                </c:pt>
                <c:pt idx="150">
                  <c:v>10</c:v>
                </c:pt>
                <c:pt idx="151">
                  <c:v>10.199999999999999</c:v>
                </c:pt>
                <c:pt idx="152">
                  <c:v>10.4</c:v>
                </c:pt>
                <c:pt idx="153">
                  <c:v>10.6</c:v>
                </c:pt>
                <c:pt idx="154">
                  <c:v>10.8</c:v>
                </c:pt>
                <c:pt idx="155">
                  <c:v>11</c:v>
                </c:pt>
                <c:pt idx="156">
                  <c:v>11.2</c:v>
                </c:pt>
                <c:pt idx="157">
                  <c:v>11.4</c:v>
                </c:pt>
                <c:pt idx="158">
                  <c:v>11.6</c:v>
                </c:pt>
                <c:pt idx="159">
                  <c:v>11.8</c:v>
                </c:pt>
                <c:pt idx="160">
                  <c:v>12</c:v>
                </c:pt>
                <c:pt idx="161">
                  <c:v>12.2</c:v>
                </c:pt>
                <c:pt idx="162">
                  <c:v>12.4</c:v>
                </c:pt>
                <c:pt idx="163">
                  <c:v>12.6</c:v>
                </c:pt>
                <c:pt idx="164">
                  <c:v>12.8</c:v>
                </c:pt>
                <c:pt idx="165">
                  <c:v>13</c:v>
                </c:pt>
                <c:pt idx="166">
                  <c:v>13.2</c:v>
                </c:pt>
                <c:pt idx="167">
                  <c:v>13.4</c:v>
                </c:pt>
                <c:pt idx="168">
                  <c:v>13.6</c:v>
                </c:pt>
                <c:pt idx="169">
                  <c:v>13.8</c:v>
                </c:pt>
                <c:pt idx="170">
                  <c:v>14</c:v>
                </c:pt>
                <c:pt idx="171">
                  <c:v>14.2</c:v>
                </c:pt>
                <c:pt idx="172">
                  <c:v>14.4</c:v>
                </c:pt>
                <c:pt idx="173">
                  <c:v>14.6</c:v>
                </c:pt>
                <c:pt idx="174">
                  <c:v>14.8</c:v>
                </c:pt>
                <c:pt idx="175">
                  <c:v>15</c:v>
                </c:pt>
                <c:pt idx="176">
                  <c:v>15.2</c:v>
                </c:pt>
                <c:pt idx="177">
                  <c:v>15.4</c:v>
                </c:pt>
                <c:pt idx="178">
                  <c:v>15.6</c:v>
                </c:pt>
                <c:pt idx="179">
                  <c:v>15.8</c:v>
                </c:pt>
                <c:pt idx="180">
                  <c:v>16</c:v>
                </c:pt>
                <c:pt idx="181">
                  <c:v>16.2</c:v>
                </c:pt>
                <c:pt idx="182">
                  <c:v>16.399999999999999</c:v>
                </c:pt>
                <c:pt idx="183">
                  <c:v>16.600000000000001</c:v>
                </c:pt>
                <c:pt idx="184">
                  <c:v>16.8</c:v>
                </c:pt>
                <c:pt idx="185">
                  <c:v>17</c:v>
                </c:pt>
                <c:pt idx="186">
                  <c:v>17.2</c:v>
                </c:pt>
                <c:pt idx="187">
                  <c:v>17.399999999999999</c:v>
                </c:pt>
                <c:pt idx="188">
                  <c:v>17.600000000000001</c:v>
                </c:pt>
                <c:pt idx="189">
                  <c:v>17.8</c:v>
                </c:pt>
                <c:pt idx="190">
                  <c:v>18</c:v>
                </c:pt>
                <c:pt idx="191">
                  <c:v>18.2</c:v>
                </c:pt>
                <c:pt idx="192">
                  <c:v>18.399999999999999</c:v>
                </c:pt>
                <c:pt idx="193">
                  <c:v>18.600000000000001</c:v>
                </c:pt>
                <c:pt idx="194">
                  <c:v>18.8</c:v>
                </c:pt>
                <c:pt idx="195">
                  <c:v>19</c:v>
                </c:pt>
                <c:pt idx="196">
                  <c:v>19.2</c:v>
                </c:pt>
                <c:pt idx="197">
                  <c:v>19.399999999999999</c:v>
                </c:pt>
                <c:pt idx="198">
                  <c:v>19.600000000000001</c:v>
                </c:pt>
                <c:pt idx="199">
                  <c:v>19.8</c:v>
                </c:pt>
                <c:pt idx="200">
                  <c:v>20</c:v>
                </c:pt>
              </c:numCache>
            </c:numRef>
          </c:xVal>
          <c:yVal>
            <c:numRef>
              <c:f>'Oba typy rovnic'!$A$2:$GS$2</c:f>
              <c:numCache>
                <c:formatCode>0</c:formatCode>
                <c:ptCount val="201"/>
                <c:pt idx="0">
                  <c:v>375.5</c:v>
                </c:pt>
                <c:pt idx="1">
                  <c:v>367.74</c:v>
                </c:pt>
                <c:pt idx="2">
                  <c:v>360.06000000000006</c:v>
                </c:pt>
                <c:pt idx="3">
                  <c:v>352.45999999999992</c:v>
                </c:pt>
                <c:pt idx="4">
                  <c:v>344.94</c:v>
                </c:pt>
                <c:pt idx="5">
                  <c:v>337.5</c:v>
                </c:pt>
                <c:pt idx="6">
                  <c:v>330.14000000000004</c:v>
                </c:pt>
                <c:pt idx="7">
                  <c:v>322.86000000000007</c:v>
                </c:pt>
                <c:pt idx="8">
                  <c:v>315.65999999999997</c:v>
                </c:pt>
                <c:pt idx="9">
                  <c:v>308.53999999999996</c:v>
                </c:pt>
                <c:pt idx="10">
                  <c:v>301.5</c:v>
                </c:pt>
                <c:pt idx="11">
                  <c:v>294.54000000000002</c:v>
                </c:pt>
                <c:pt idx="12">
                  <c:v>287.66000000000003</c:v>
                </c:pt>
                <c:pt idx="13">
                  <c:v>280.85999999999996</c:v>
                </c:pt>
                <c:pt idx="14">
                  <c:v>274.14</c:v>
                </c:pt>
                <c:pt idx="15">
                  <c:v>267.5</c:v>
                </c:pt>
                <c:pt idx="16">
                  <c:v>260.94</c:v>
                </c:pt>
                <c:pt idx="17">
                  <c:v>254.46000000000004</c:v>
                </c:pt>
                <c:pt idx="18">
                  <c:v>248.05999999999995</c:v>
                </c:pt>
                <c:pt idx="19">
                  <c:v>241.73999999999998</c:v>
                </c:pt>
                <c:pt idx="20">
                  <c:v>235.5</c:v>
                </c:pt>
                <c:pt idx="21">
                  <c:v>229.34000000000003</c:v>
                </c:pt>
                <c:pt idx="22">
                  <c:v>223.26</c:v>
                </c:pt>
                <c:pt idx="23">
                  <c:v>217.26000000000002</c:v>
                </c:pt>
                <c:pt idx="24">
                  <c:v>211.33999999999997</c:v>
                </c:pt>
                <c:pt idx="25">
                  <c:v>205.5</c:v>
                </c:pt>
                <c:pt idx="26">
                  <c:v>199.74</c:v>
                </c:pt>
                <c:pt idx="27">
                  <c:v>194.06</c:v>
                </c:pt>
                <c:pt idx="28">
                  <c:v>188.46</c:v>
                </c:pt>
                <c:pt idx="29">
                  <c:v>182.93999999999997</c:v>
                </c:pt>
                <c:pt idx="30">
                  <c:v>177.5</c:v>
                </c:pt>
                <c:pt idx="31">
                  <c:v>172.14000000000001</c:v>
                </c:pt>
                <c:pt idx="32">
                  <c:v>166.85999999999999</c:v>
                </c:pt>
                <c:pt idx="33">
                  <c:v>161.66</c:v>
                </c:pt>
                <c:pt idx="34">
                  <c:v>156.54</c:v>
                </c:pt>
                <c:pt idx="35">
                  <c:v>151.5</c:v>
                </c:pt>
                <c:pt idx="36">
                  <c:v>146.54000000000002</c:v>
                </c:pt>
                <c:pt idx="37">
                  <c:v>141.66</c:v>
                </c:pt>
                <c:pt idx="38">
                  <c:v>136.86000000000001</c:v>
                </c:pt>
                <c:pt idx="39">
                  <c:v>132.13999999999999</c:v>
                </c:pt>
                <c:pt idx="40">
                  <c:v>127.5</c:v>
                </c:pt>
                <c:pt idx="41">
                  <c:v>122.94000000000001</c:v>
                </c:pt>
                <c:pt idx="42">
                  <c:v>118.46</c:v>
                </c:pt>
                <c:pt idx="43">
                  <c:v>114.06</c:v>
                </c:pt>
                <c:pt idx="44">
                  <c:v>109.73999999999998</c:v>
                </c:pt>
                <c:pt idx="45">
                  <c:v>105.5</c:v>
                </c:pt>
                <c:pt idx="46">
                  <c:v>101.34000000000002</c:v>
                </c:pt>
                <c:pt idx="47">
                  <c:v>97.259999999999991</c:v>
                </c:pt>
                <c:pt idx="48">
                  <c:v>93.26</c:v>
                </c:pt>
                <c:pt idx="49">
                  <c:v>89.339999999999989</c:v>
                </c:pt>
                <c:pt idx="50">
                  <c:v>85.5</c:v>
                </c:pt>
                <c:pt idx="51">
                  <c:v>81.740000000000009</c:v>
                </c:pt>
                <c:pt idx="52">
                  <c:v>78.059999999999988</c:v>
                </c:pt>
                <c:pt idx="53">
                  <c:v>74.460000000000008</c:v>
                </c:pt>
                <c:pt idx="54">
                  <c:v>70.939999999999984</c:v>
                </c:pt>
                <c:pt idx="55">
                  <c:v>67.5</c:v>
                </c:pt>
                <c:pt idx="56">
                  <c:v>64.140000000000015</c:v>
                </c:pt>
                <c:pt idx="57">
                  <c:v>60.86</c:v>
                </c:pt>
                <c:pt idx="58">
                  <c:v>57.660000000000004</c:v>
                </c:pt>
                <c:pt idx="59">
                  <c:v>54.539999999999992</c:v>
                </c:pt>
                <c:pt idx="60">
                  <c:v>51.5</c:v>
                </c:pt>
                <c:pt idx="61">
                  <c:v>48.54</c:v>
                </c:pt>
                <c:pt idx="62">
                  <c:v>45.66</c:v>
                </c:pt>
                <c:pt idx="63">
                  <c:v>42.860000000000007</c:v>
                </c:pt>
                <c:pt idx="64">
                  <c:v>40.14</c:v>
                </c:pt>
                <c:pt idx="65">
                  <c:v>37.5</c:v>
                </c:pt>
                <c:pt idx="66">
                  <c:v>34.94</c:v>
                </c:pt>
                <c:pt idx="67">
                  <c:v>32.459999999999994</c:v>
                </c:pt>
                <c:pt idx="68">
                  <c:v>30.060000000000002</c:v>
                </c:pt>
                <c:pt idx="69">
                  <c:v>27.740000000000002</c:v>
                </c:pt>
                <c:pt idx="70">
                  <c:v>25.5</c:v>
                </c:pt>
                <c:pt idx="71">
                  <c:v>23.34</c:v>
                </c:pt>
                <c:pt idx="72">
                  <c:v>21.259999999999998</c:v>
                </c:pt>
                <c:pt idx="73">
                  <c:v>19.260000000000005</c:v>
                </c:pt>
                <c:pt idx="74">
                  <c:v>17.340000000000003</c:v>
                </c:pt>
                <c:pt idx="75">
                  <c:v>15.5</c:v>
                </c:pt>
                <c:pt idx="76">
                  <c:v>13.739999999999998</c:v>
                </c:pt>
                <c:pt idx="77">
                  <c:v>12.059999999999999</c:v>
                </c:pt>
                <c:pt idx="78">
                  <c:v>10.460000000000003</c:v>
                </c:pt>
                <c:pt idx="79">
                  <c:v>8.9400000000000013</c:v>
                </c:pt>
                <c:pt idx="80">
                  <c:v>7.5</c:v>
                </c:pt>
                <c:pt idx="81">
                  <c:v>6.1399999999999988</c:v>
                </c:pt>
                <c:pt idx="82">
                  <c:v>4.8600000000000012</c:v>
                </c:pt>
                <c:pt idx="83">
                  <c:v>3.66</c:v>
                </c:pt>
                <c:pt idx="84">
                  <c:v>2.5400000000000009</c:v>
                </c:pt>
                <c:pt idx="85">
                  <c:v>1.5</c:v>
                </c:pt>
                <c:pt idx="86">
                  <c:v>0.53999999999999915</c:v>
                </c:pt>
                <c:pt idx="87">
                  <c:v>-0.33999999999999986</c:v>
                </c:pt>
                <c:pt idx="88">
                  <c:v>-1.1400000000000001</c:v>
                </c:pt>
                <c:pt idx="89">
                  <c:v>-1.8599999999999994</c:v>
                </c:pt>
                <c:pt idx="90">
                  <c:v>-2.5</c:v>
                </c:pt>
                <c:pt idx="91">
                  <c:v>-3.0599999999999996</c:v>
                </c:pt>
                <c:pt idx="92">
                  <c:v>-3.54</c:v>
                </c:pt>
                <c:pt idx="93">
                  <c:v>-3.9400000000000004</c:v>
                </c:pt>
                <c:pt idx="94">
                  <c:v>-4.26</c:v>
                </c:pt>
                <c:pt idx="95">
                  <c:v>-4.5</c:v>
                </c:pt>
                <c:pt idx="96">
                  <c:v>-4.6600000000000019</c:v>
                </c:pt>
                <c:pt idx="97">
                  <c:v>-4.74</c:v>
                </c:pt>
                <c:pt idx="98">
                  <c:v>-4.7399999999999993</c:v>
                </c:pt>
                <c:pt idx="99">
                  <c:v>-4.6599999999999993</c:v>
                </c:pt>
                <c:pt idx="100">
                  <c:v>-4.5</c:v>
                </c:pt>
                <c:pt idx="101">
                  <c:v>-4.2599999999999962</c:v>
                </c:pt>
                <c:pt idx="102">
                  <c:v>-3.9399999999999959</c:v>
                </c:pt>
                <c:pt idx="103">
                  <c:v>-3.5399999999999969</c:v>
                </c:pt>
                <c:pt idx="104">
                  <c:v>-3.0599999999999978</c:v>
                </c:pt>
                <c:pt idx="105">
                  <c:v>-2.5</c:v>
                </c:pt>
                <c:pt idx="106">
                  <c:v>-1.8600000000000003</c:v>
                </c:pt>
                <c:pt idx="107">
                  <c:v>-1.1400000000000001</c:v>
                </c:pt>
                <c:pt idx="108">
                  <c:v>-0.33999999999999986</c:v>
                </c:pt>
                <c:pt idx="109">
                  <c:v>0.53999999999999915</c:v>
                </c:pt>
                <c:pt idx="110">
                  <c:v>1.5</c:v>
                </c:pt>
                <c:pt idx="111">
                  <c:v>2.5400000000000009</c:v>
                </c:pt>
                <c:pt idx="112">
                  <c:v>3.66</c:v>
                </c:pt>
                <c:pt idx="113">
                  <c:v>4.8600000000000012</c:v>
                </c:pt>
                <c:pt idx="114">
                  <c:v>6.1399999999999988</c:v>
                </c:pt>
                <c:pt idx="115">
                  <c:v>7.5</c:v>
                </c:pt>
                <c:pt idx="116">
                  <c:v>8.9400000000000013</c:v>
                </c:pt>
                <c:pt idx="117">
                  <c:v>10.459999999999999</c:v>
                </c:pt>
                <c:pt idx="118">
                  <c:v>12.059999999999999</c:v>
                </c:pt>
                <c:pt idx="119">
                  <c:v>13.739999999999998</c:v>
                </c:pt>
                <c:pt idx="120">
                  <c:v>15.5</c:v>
                </c:pt>
                <c:pt idx="121">
                  <c:v>17.340000000000003</c:v>
                </c:pt>
                <c:pt idx="122">
                  <c:v>19.260000000000005</c:v>
                </c:pt>
                <c:pt idx="123">
                  <c:v>21.259999999999998</c:v>
                </c:pt>
                <c:pt idx="124">
                  <c:v>23.34</c:v>
                </c:pt>
                <c:pt idx="125">
                  <c:v>25.5</c:v>
                </c:pt>
                <c:pt idx="126">
                  <c:v>27.740000000000002</c:v>
                </c:pt>
                <c:pt idx="127">
                  <c:v>30.060000000000002</c:v>
                </c:pt>
                <c:pt idx="128">
                  <c:v>32.459999999999994</c:v>
                </c:pt>
                <c:pt idx="129">
                  <c:v>34.94</c:v>
                </c:pt>
                <c:pt idx="130">
                  <c:v>37.5</c:v>
                </c:pt>
                <c:pt idx="131">
                  <c:v>40.14</c:v>
                </c:pt>
                <c:pt idx="132">
                  <c:v>42.860000000000007</c:v>
                </c:pt>
                <c:pt idx="133">
                  <c:v>45.66</c:v>
                </c:pt>
                <c:pt idx="134">
                  <c:v>48.54</c:v>
                </c:pt>
                <c:pt idx="135">
                  <c:v>51.5</c:v>
                </c:pt>
                <c:pt idx="136">
                  <c:v>54.540000000000006</c:v>
                </c:pt>
                <c:pt idx="137">
                  <c:v>57.660000000000004</c:v>
                </c:pt>
                <c:pt idx="138">
                  <c:v>60.86</c:v>
                </c:pt>
                <c:pt idx="139">
                  <c:v>64.140000000000015</c:v>
                </c:pt>
                <c:pt idx="140">
                  <c:v>67.5</c:v>
                </c:pt>
                <c:pt idx="141">
                  <c:v>70.939999999999984</c:v>
                </c:pt>
                <c:pt idx="142">
                  <c:v>74.460000000000008</c:v>
                </c:pt>
                <c:pt idx="143">
                  <c:v>78.059999999999988</c:v>
                </c:pt>
                <c:pt idx="144">
                  <c:v>81.740000000000009</c:v>
                </c:pt>
                <c:pt idx="145">
                  <c:v>85.5</c:v>
                </c:pt>
                <c:pt idx="146">
                  <c:v>89.339999999999989</c:v>
                </c:pt>
                <c:pt idx="147">
                  <c:v>93.26</c:v>
                </c:pt>
                <c:pt idx="148">
                  <c:v>97.259999999999991</c:v>
                </c:pt>
                <c:pt idx="149">
                  <c:v>101.34000000000002</c:v>
                </c:pt>
                <c:pt idx="150">
                  <c:v>105.5</c:v>
                </c:pt>
                <c:pt idx="151">
                  <c:v>109.73999999999998</c:v>
                </c:pt>
                <c:pt idx="152">
                  <c:v>114.06</c:v>
                </c:pt>
                <c:pt idx="153">
                  <c:v>118.46</c:v>
                </c:pt>
                <c:pt idx="154">
                  <c:v>122.94000000000001</c:v>
                </c:pt>
                <c:pt idx="155">
                  <c:v>127.5</c:v>
                </c:pt>
                <c:pt idx="156">
                  <c:v>132.13999999999999</c:v>
                </c:pt>
                <c:pt idx="157">
                  <c:v>136.86000000000001</c:v>
                </c:pt>
                <c:pt idx="158">
                  <c:v>141.66</c:v>
                </c:pt>
                <c:pt idx="159">
                  <c:v>146.54000000000002</c:v>
                </c:pt>
                <c:pt idx="160">
                  <c:v>151.5</c:v>
                </c:pt>
                <c:pt idx="161">
                  <c:v>156.54</c:v>
                </c:pt>
                <c:pt idx="162">
                  <c:v>161.66</c:v>
                </c:pt>
                <c:pt idx="163">
                  <c:v>166.85999999999999</c:v>
                </c:pt>
                <c:pt idx="164">
                  <c:v>172.14000000000001</c:v>
                </c:pt>
                <c:pt idx="165">
                  <c:v>177.5</c:v>
                </c:pt>
                <c:pt idx="166">
                  <c:v>182.93999999999997</c:v>
                </c:pt>
                <c:pt idx="167">
                  <c:v>188.46</c:v>
                </c:pt>
                <c:pt idx="168">
                  <c:v>194.06</c:v>
                </c:pt>
                <c:pt idx="169">
                  <c:v>199.74</c:v>
                </c:pt>
                <c:pt idx="170">
                  <c:v>205.5</c:v>
                </c:pt>
                <c:pt idx="171">
                  <c:v>211.33999999999997</c:v>
                </c:pt>
                <c:pt idx="172">
                  <c:v>217.26000000000002</c:v>
                </c:pt>
                <c:pt idx="173">
                  <c:v>223.26</c:v>
                </c:pt>
                <c:pt idx="174">
                  <c:v>229.34000000000003</c:v>
                </c:pt>
                <c:pt idx="175">
                  <c:v>235.5</c:v>
                </c:pt>
                <c:pt idx="176">
                  <c:v>241.73999999999998</c:v>
                </c:pt>
                <c:pt idx="177">
                  <c:v>248.06</c:v>
                </c:pt>
                <c:pt idx="178">
                  <c:v>254.46000000000004</c:v>
                </c:pt>
                <c:pt idx="179">
                  <c:v>260.94</c:v>
                </c:pt>
                <c:pt idx="180">
                  <c:v>267.5</c:v>
                </c:pt>
                <c:pt idx="181">
                  <c:v>274.14</c:v>
                </c:pt>
                <c:pt idx="182">
                  <c:v>280.85999999999996</c:v>
                </c:pt>
                <c:pt idx="183">
                  <c:v>287.66000000000003</c:v>
                </c:pt>
                <c:pt idx="184">
                  <c:v>294.54000000000002</c:v>
                </c:pt>
                <c:pt idx="185">
                  <c:v>301.5</c:v>
                </c:pt>
                <c:pt idx="186">
                  <c:v>308.53999999999996</c:v>
                </c:pt>
                <c:pt idx="187">
                  <c:v>315.65999999999997</c:v>
                </c:pt>
                <c:pt idx="188">
                  <c:v>322.86000000000007</c:v>
                </c:pt>
                <c:pt idx="189">
                  <c:v>330.14000000000004</c:v>
                </c:pt>
                <c:pt idx="190">
                  <c:v>337.5</c:v>
                </c:pt>
                <c:pt idx="191">
                  <c:v>344.94</c:v>
                </c:pt>
                <c:pt idx="192">
                  <c:v>352.45999999999992</c:v>
                </c:pt>
                <c:pt idx="193">
                  <c:v>360.06000000000006</c:v>
                </c:pt>
                <c:pt idx="194">
                  <c:v>367.74</c:v>
                </c:pt>
                <c:pt idx="195">
                  <c:v>375.5</c:v>
                </c:pt>
                <c:pt idx="196">
                  <c:v>383.34</c:v>
                </c:pt>
                <c:pt idx="197">
                  <c:v>391.25999999999993</c:v>
                </c:pt>
                <c:pt idx="198">
                  <c:v>399.26000000000005</c:v>
                </c:pt>
                <c:pt idx="199">
                  <c:v>407.34000000000003</c:v>
                </c:pt>
                <c:pt idx="200">
                  <c:v>415.5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trendline>
            <c:trendlineType val="log"/>
            <c:dispRSqr val="0"/>
            <c:dispEq val="0"/>
          </c:trendline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-0.19095308398950131"/>
                  <c:y val="3.8402457757296472E-4"/>
                </c:manualLayout>
              </c:layout>
              <c:numFmt formatCode="General" sourceLinked="0"/>
              <c:spPr>
                <a:solidFill>
                  <a:schemeClr val="accent6">
                    <a:lumMod val="60000"/>
                    <a:lumOff val="40000"/>
                  </a:schemeClr>
                </a:solidFill>
              </c:spPr>
              <c:txPr>
                <a:bodyPr/>
                <a:lstStyle/>
                <a:p>
                  <a:pPr>
                    <a:defRPr sz="1100" b="1"/>
                  </a:pPr>
                  <a:endParaRPr lang="cs-CZ"/>
                </a:p>
              </c:txPr>
            </c:trendlineLbl>
          </c:trendline>
          <c:xVal>
            <c:numRef>
              <c:f>'Oba typy rovnic'!$A$1:$GS$1</c:f>
              <c:numCache>
                <c:formatCode>0.0</c:formatCode>
                <c:ptCount val="201"/>
                <c:pt idx="0">
                  <c:v>-20</c:v>
                </c:pt>
                <c:pt idx="1">
                  <c:v>-19.8</c:v>
                </c:pt>
                <c:pt idx="2">
                  <c:v>-19.600000000000001</c:v>
                </c:pt>
                <c:pt idx="3">
                  <c:v>-19.399999999999999</c:v>
                </c:pt>
                <c:pt idx="4">
                  <c:v>-19.2</c:v>
                </c:pt>
                <c:pt idx="5">
                  <c:v>-19</c:v>
                </c:pt>
                <c:pt idx="6">
                  <c:v>-18.8</c:v>
                </c:pt>
                <c:pt idx="7">
                  <c:v>-18.600000000000001</c:v>
                </c:pt>
                <c:pt idx="8">
                  <c:v>-18.399999999999999</c:v>
                </c:pt>
                <c:pt idx="9">
                  <c:v>-18.2</c:v>
                </c:pt>
                <c:pt idx="10">
                  <c:v>-18</c:v>
                </c:pt>
                <c:pt idx="11">
                  <c:v>-17.8</c:v>
                </c:pt>
                <c:pt idx="12">
                  <c:v>-17.600000000000001</c:v>
                </c:pt>
                <c:pt idx="13">
                  <c:v>-17.399999999999999</c:v>
                </c:pt>
                <c:pt idx="14">
                  <c:v>-17.2</c:v>
                </c:pt>
                <c:pt idx="15">
                  <c:v>-17</c:v>
                </c:pt>
                <c:pt idx="16">
                  <c:v>-16.8</c:v>
                </c:pt>
                <c:pt idx="17">
                  <c:v>-16.600000000000001</c:v>
                </c:pt>
                <c:pt idx="18">
                  <c:v>-16.399999999999999</c:v>
                </c:pt>
                <c:pt idx="19">
                  <c:v>-16.2</c:v>
                </c:pt>
                <c:pt idx="20">
                  <c:v>-16</c:v>
                </c:pt>
                <c:pt idx="21">
                  <c:v>-15.8</c:v>
                </c:pt>
                <c:pt idx="22">
                  <c:v>-15.6</c:v>
                </c:pt>
                <c:pt idx="23">
                  <c:v>-15.4</c:v>
                </c:pt>
                <c:pt idx="24">
                  <c:v>-15.2</c:v>
                </c:pt>
                <c:pt idx="25">
                  <c:v>-15</c:v>
                </c:pt>
                <c:pt idx="26">
                  <c:v>-14.8</c:v>
                </c:pt>
                <c:pt idx="27">
                  <c:v>-14.6</c:v>
                </c:pt>
                <c:pt idx="28">
                  <c:v>-14.4</c:v>
                </c:pt>
                <c:pt idx="29">
                  <c:v>-14.2</c:v>
                </c:pt>
                <c:pt idx="30">
                  <c:v>-14</c:v>
                </c:pt>
                <c:pt idx="31">
                  <c:v>-13.8</c:v>
                </c:pt>
                <c:pt idx="32">
                  <c:v>-13.6</c:v>
                </c:pt>
                <c:pt idx="33">
                  <c:v>-13.4</c:v>
                </c:pt>
                <c:pt idx="34">
                  <c:v>-13.2</c:v>
                </c:pt>
                <c:pt idx="35">
                  <c:v>-13</c:v>
                </c:pt>
                <c:pt idx="36">
                  <c:v>-12.8</c:v>
                </c:pt>
                <c:pt idx="37">
                  <c:v>-12.6</c:v>
                </c:pt>
                <c:pt idx="38">
                  <c:v>-12.4</c:v>
                </c:pt>
                <c:pt idx="39">
                  <c:v>-12.2</c:v>
                </c:pt>
                <c:pt idx="40">
                  <c:v>-12</c:v>
                </c:pt>
                <c:pt idx="41">
                  <c:v>-11.8</c:v>
                </c:pt>
                <c:pt idx="42">
                  <c:v>-11.6</c:v>
                </c:pt>
                <c:pt idx="43">
                  <c:v>-11.4</c:v>
                </c:pt>
                <c:pt idx="44">
                  <c:v>-11.2</c:v>
                </c:pt>
                <c:pt idx="45">
                  <c:v>-11</c:v>
                </c:pt>
                <c:pt idx="46">
                  <c:v>-10.8</c:v>
                </c:pt>
                <c:pt idx="47">
                  <c:v>-10.6</c:v>
                </c:pt>
                <c:pt idx="48">
                  <c:v>-10.4</c:v>
                </c:pt>
                <c:pt idx="49">
                  <c:v>-10.199999999999999</c:v>
                </c:pt>
                <c:pt idx="50">
                  <c:v>-10</c:v>
                </c:pt>
                <c:pt idx="51">
                  <c:v>-9.8000000000000007</c:v>
                </c:pt>
                <c:pt idx="52">
                  <c:v>-9.6</c:v>
                </c:pt>
                <c:pt idx="53">
                  <c:v>-9.4</c:v>
                </c:pt>
                <c:pt idx="54">
                  <c:v>-9.1999999999999993</c:v>
                </c:pt>
                <c:pt idx="55">
                  <c:v>-9</c:v>
                </c:pt>
                <c:pt idx="56">
                  <c:v>-8.8000000000000007</c:v>
                </c:pt>
                <c:pt idx="57">
                  <c:v>-8.6</c:v>
                </c:pt>
                <c:pt idx="58">
                  <c:v>-8.4</c:v>
                </c:pt>
                <c:pt idx="59">
                  <c:v>-8.1999999999999993</c:v>
                </c:pt>
                <c:pt idx="60">
                  <c:v>-8</c:v>
                </c:pt>
                <c:pt idx="61">
                  <c:v>-7.8</c:v>
                </c:pt>
                <c:pt idx="62">
                  <c:v>-7.6</c:v>
                </c:pt>
                <c:pt idx="63">
                  <c:v>-7.4</c:v>
                </c:pt>
                <c:pt idx="64">
                  <c:v>-7.2</c:v>
                </c:pt>
                <c:pt idx="65">
                  <c:v>-7</c:v>
                </c:pt>
                <c:pt idx="66">
                  <c:v>-6.8</c:v>
                </c:pt>
                <c:pt idx="67">
                  <c:v>-6.6</c:v>
                </c:pt>
                <c:pt idx="68">
                  <c:v>-6.4</c:v>
                </c:pt>
                <c:pt idx="69">
                  <c:v>-6.2</c:v>
                </c:pt>
                <c:pt idx="70">
                  <c:v>-6</c:v>
                </c:pt>
                <c:pt idx="71">
                  <c:v>-5.8</c:v>
                </c:pt>
                <c:pt idx="72">
                  <c:v>-5.6</c:v>
                </c:pt>
                <c:pt idx="73">
                  <c:v>-5.4</c:v>
                </c:pt>
                <c:pt idx="74">
                  <c:v>-5.2</c:v>
                </c:pt>
                <c:pt idx="75">
                  <c:v>-5</c:v>
                </c:pt>
                <c:pt idx="76">
                  <c:v>-4.8</c:v>
                </c:pt>
                <c:pt idx="77">
                  <c:v>-4.5999999999999996</c:v>
                </c:pt>
                <c:pt idx="78">
                  <c:v>-4.4000000000000004</c:v>
                </c:pt>
                <c:pt idx="79">
                  <c:v>-4.2</c:v>
                </c:pt>
                <c:pt idx="80">
                  <c:v>-4</c:v>
                </c:pt>
                <c:pt idx="81">
                  <c:v>-3.8</c:v>
                </c:pt>
                <c:pt idx="82">
                  <c:v>-3.6</c:v>
                </c:pt>
                <c:pt idx="83">
                  <c:v>-3.4</c:v>
                </c:pt>
                <c:pt idx="84">
                  <c:v>-3.2</c:v>
                </c:pt>
                <c:pt idx="85">
                  <c:v>-3</c:v>
                </c:pt>
                <c:pt idx="86">
                  <c:v>-2.8</c:v>
                </c:pt>
                <c:pt idx="87">
                  <c:v>-2.6</c:v>
                </c:pt>
                <c:pt idx="88">
                  <c:v>-2.4</c:v>
                </c:pt>
                <c:pt idx="89">
                  <c:v>-2.2000000000000002</c:v>
                </c:pt>
                <c:pt idx="90">
                  <c:v>-2</c:v>
                </c:pt>
                <c:pt idx="91">
                  <c:v>-1.8</c:v>
                </c:pt>
                <c:pt idx="92">
                  <c:v>-1.6</c:v>
                </c:pt>
                <c:pt idx="93">
                  <c:v>-1.4</c:v>
                </c:pt>
                <c:pt idx="94">
                  <c:v>-1.2</c:v>
                </c:pt>
                <c:pt idx="95">
                  <c:v>-1</c:v>
                </c:pt>
                <c:pt idx="96">
                  <c:v>-0.79999999999999716</c:v>
                </c:pt>
                <c:pt idx="97">
                  <c:v>-0.59999999999999787</c:v>
                </c:pt>
                <c:pt idx="98">
                  <c:v>-0.39999999999999858</c:v>
                </c:pt>
                <c:pt idx="99">
                  <c:v>-0.19999999999999929</c:v>
                </c:pt>
                <c:pt idx="100">
                  <c:v>0</c:v>
                </c:pt>
                <c:pt idx="101">
                  <c:v>0.20000000000000284</c:v>
                </c:pt>
                <c:pt idx="102">
                  <c:v>0.40000000000000213</c:v>
                </c:pt>
                <c:pt idx="103">
                  <c:v>0.60000000000000142</c:v>
                </c:pt>
                <c:pt idx="104">
                  <c:v>0.80000000000000071</c:v>
                </c:pt>
                <c:pt idx="105">
                  <c:v>1</c:v>
                </c:pt>
                <c:pt idx="106">
                  <c:v>1.2</c:v>
                </c:pt>
                <c:pt idx="107">
                  <c:v>1.4</c:v>
                </c:pt>
                <c:pt idx="108">
                  <c:v>1.6</c:v>
                </c:pt>
                <c:pt idx="109">
                  <c:v>1.8</c:v>
                </c:pt>
                <c:pt idx="110">
                  <c:v>2</c:v>
                </c:pt>
                <c:pt idx="111">
                  <c:v>2.2000000000000002</c:v>
                </c:pt>
                <c:pt idx="112">
                  <c:v>2.4</c:v>
                </c:pt>
                <c:pt idx="113">
                  <c:v>2.6</c:v>
                </c:pt>
                <c:pt idx="114">
                  <c:v>2.8</c:v>
                </c:pt>
                <c:pt idx="115">
                  <c:v>3</c:v>
                </c:pt>
                <c:pt idx="116">
                  <c:v>3.2</c:v>
                </c:pt>
                <c:pt idx="117">
                  <c:v>3.4</c:v>
                </c:pt>
                <c:pt idx="118">
                  <c:v>3.6</c:v>
                </c:pt>
                <c:pt idx="119">
                  <c:v>3.8</c:v>
                </c:pt>
                <c:pt idx="120">
                  <c:v>4</c:v>
                </c:pt>
                <c:pt idx="121">
                  <c:v>4.2</c:v>
                </c:pt>
                <c:pt idx="122">
                  <c:v>4.4000000000000004</c:v>
                </c:pt>
                <c:pt idx="123">
                  <c:v>4.5999999999999996</c:v>
                </c:pt>
                <c:pt idx="124">
                  <c:v>4.8</c:v>
                </c:pt>
                <c:pt idx="125">
                  <c:v>5</c:v>
                </c:pt>
                <c:pt idx="126">
                  <c:v>5.2</c:v>
                </c:pt>
                <c:pt idx="127">
                  <c:v>5.4</c:v>
                </c:pt>
                <c:pt idx="128">
                  <c:v>5.6</c:v>
                </c:pt>
                <c:pt idx="129">
                  <c:v>5.8</c:v>
                </c:pt>
                <c:pt idx="130">
                  <c:v>6</c:v>
                </c:pt>
                <c:pt idx="131">
                  <c:v>6.2</c:v>
                </c:pt>
                <c:pt idx="132">
                  <c:v>6.4</c:v>
                </c:pt>
                <c:pt idx="133">
                  <c:v>6.6</c:v>
                </c:pt>
                <c:pt idx="134">
                  <c:v>6.8</c:v>
                </c:pt>
                <c:pt idx="135">
                  <c:v>7</c:v>
                </c:pt>
                <c:pt idx="136">
                  <c:v>7.2</c:v>
                </c:pt>
                <c:pt idx="137">
                  <c:v>7.4</c:v>
                </c:pt>
                <c:pt idx="138">
                  <c:v>7.6</c:v>
                </c:pt>
                <c:pt idx="139">
                  <c:v>7.8</c:v>
                </c:pt>
                <c:pt idx="140">
                  <c:v>8</c:v>
                </c:pt>
                <c:pt idx="141">
                  <c:v>8.1999999999999993</c:v>
                </c:pt>
                <c:pt idx="142">
                  <c:v>8.4</c:v>
                </c:pt>
                <c:pt idx="143">
                  <c:v>8.6</c:v>
                </c:pt>
                <c:pt idx="144">
                  <c:v>8.8000000000000007</c:v>
                </c:pt>
                <c:pt idx="145">
                  <c:v>9</c:v>
                </c:pt>
                <c:pt idx="146">
                  <c:v>9.1999999999999993</c:v>
                </c:pt>
                <c:pt idx="147">
                  <c:v>9.4</c:v>
                </c:pt>
                <c:pt idx="148">
                  <c:v>9.6</c:v>
                </c:pt>
                <c:pt idx="149">
                  <c:v>9.8000000000000007</c:v>
                </c:pt>
                <c:pt idx="150">
                  <c:v>10</c:v>
                </c:pt>
                <c:pt idx="151">
                  <c:v>10.199999999999999</c:v>
                </c:pt>
                <c:pt idx="152">
                  <c:v>10.4</c:v>
                </c:pt>
                <c:pt idx="153">
                  <c:v>10.6</c:v>
                </c:pt>
                <c:pt idx="154">
                  <c:v>10.8</c:v>
                </c:pt>
                <c:pt idx="155">
                  <c:v>11</c:v>
                </c:pt>
                <c:pt idx="156">
                  <c:v>11.2</c:v>
                </c:pt>
                <c:pt idx="157">
                  <c:v>11.4</c:v>
                </c:pt>
                <c:pt idx="158">
                  <c:v>11.6</c:v>
                </c:pt>
                <c:pt idx="159">
                  <c:v>11.8</c:v>
                </c:pt>
                <c:pt idx="160">
                  <c:v>12</c:v>
                </c:pt>
                <c:pt idx="161">
                  <c:v>12.2</c:v>
                </c:pt>
                <c:pt idx="162">
                  <c:v>12.4</c:v>
                </c:pt>
                <c:pt idx="163">
                  <c:v>12.6</c:v>
                </c:pt>
                <c:pt idx="164">
                  <c:v>12.8</c:v>
                </c:pt>
                <c:pt idx="165">
                  <c:v>13</c:v>
                </c:pt>
                <c:pt idx="166">
                  <c:v>13.2</c:v>
                </c:pt>
                <c:pt idx="167">
                  <c:v>13.4</c:v>
                </c:pt>
                <c:pt idx="168">
                  <c:v>13.6</c:v>
                </c:pt>
                <c:pt idx="169">
                  <c:v>13.8</c:v>
                </c:pt>
                <c:pt idx="170">
                  <c:v>14</c:v>
                </c:pt>
                <c:pt idx="171">
                  <c:v>14.2</c:v>
                </c:pt>
                <c:pt idx="172">
                  <c:v>14.4</c:v>
                </c:pt>
                <c:pt idx="173">
                  <c:v>14.6</c:v>
                </c:pt>
                <c:pt idx="174">
                  <c:v>14.8</c:v>
                </c:pt>
                <c:pt idx="175">
                  <c:v>15</c:v>
                </c:pt>
                <c:pt idx="176">
                  <c:v>15.2</c:v>
                </c:pt>
                <c:pt idx="177">
                  <c:v>15.4</c:v>
                </c:pt>
                <c:pt idx="178">
                  <c:v>15.6</c:v>
                </c:pt>
                <c:pt idx="179">
                  <c:v>15.8</c:v>
                </c:pt>
                <c:pt idx="180">
                  <c:v>16</c:v>
                </c:pt>
                <c:pt idx="181">
                  <c:v>16.2</c:v>
                </c:pt>
                <c:pt idx="182">
                  <c:v>16.399999999999999</c:v>
                </c:pt>
                <c:pt idx="183">
                  <c:v>16.600000000000001</c:v>
                </c:pt>
                <c:pt idx="184">
                  <c:v>16.8</c:v>
                </c:pt>
                <c:pt idx="185">
                  <c:v>17</c:v>
                </c:pt>
                <c:pt idx="186">
                  <c:v>17.2</c:v>
                </c:pt>
                <c:pt idx="187">
                  <c:v>17.399999999999999</c:v>
                </c:pt>
                <c:pt idx="188">
                  <c:v>17.600000000000001</c:v>
                </c:pt>
                <c:pt idx="189">
                  <c:v>17.8</c:v>
                </c:pt>
                <c:pt idx="190">
                  <c:v>18</c:v>
                </c:pt>
                <c:pt idx="191">
                  <c:v>18.2</c:v>
                </c:pt>
                <c:pt idx="192">
                  <c:v>18.399999999999999</c:v>
                </c:pt>
                <c:pt idx="193">
                  <c:v>18.600000000000001</c:v>
                </c:pt>
                <c:pt idx="194">
                  <c:v>18.8</c:v>
                </c:pt>
                <c:pt idx="195">
                  <c:v>19</c:v>
                </c:pt>
                <c:pt idx="196">
                  <c:v>19.2</c:v>
                </c:pt>
                <c:pt idx="197">
                  <c:v>19.399999999999999</c:v>
                </c:pt>
                <c:pt idx="198">
                  <c:v>19.600000000000001</c:v>
                </c:pt>
                <c:pt idx="199">
                  <c:v>19.8</c:v>
                </c:pt>
                <c:pt idx="200">
                  <c:v>20</c:v>
                </c:pt>
              </c:numCache>
            </c:numRef>
          </c:xVal>
          <c:yVal>
            <c:numRef>
              <c:f>'Oba typy rovnic'!$A$3:$GS$3</c:f>
              <c:numCache>
                <c:formatCode>0</c:formatCode>
                <c:ptCount val="201"/>
                <c:pt idx="0">
                  <c:v>375.5</c:v>
                </c:pt>
                <c:pt idx="1">
                  <c:v>367.74</c:v>
                </c:pt>
                <c:pt idx="2">
                  <c:v>360.06000000000006</c:v>
                </c:pt>
                <c:pt idx="3">
                  <c:v>352.46</c:v>
                </c:pt>
                <c:pt idx="4">
                  <c:v>344.94</c:v>
                </c:pt>
                <c:pt idx="5">
                  <c:v>337.5</c:v>
                </c:pt>
                <c:pt idx="6">
                  <c:v>330.14000000000004</c:v>
                </c:pt>
                <c:pt idx="7">
                  <c:v>322.86</c:v>
                </c:pt>
                <c:pt idx="8">
                  <c:v>315.65999999999997</c:v>
                </c:pt>
                <c:pt idx="9">
                  <c:v>308.53999999999996</c:v>
                </c:pt>
                <c:pt idx="10">
                  <c:v>301.5</c:v>
                </c:pt>
                <c:pt idx="11">
                  <c:v>294.54000000000002</c:v>
                </c:pt>
                <c:pt idx="12">
                  <c:v>287.66000000000003</c:v>
                </c:pt>
                <c:pt idx="13">
                  <c:v>280.85999999999996</c:v>
                </c:pt>
                <c:pt idx="14">
                  <c:v>274.14</c:v>
                </c:pt>
                <c:pt idx="15">
                  <c:v>267.5</c:v>
                </c:pt>
                <c:pt idx="16">
                  <c:v>260.94</c:v>
                </c:pt>
                <c:pt idx="17">
                  <c:v>254.46000000000004</c:v>
                </c:pt>
                <c:pt idx="18">
                  <c:v>248.05999999999997</c:v>
                </c:pt>
                <c:pt idx="19">
                  <c:v>241.74</c:v>
                </c:pt>
                <c:pt idx="20">
                  <c:v>235.5</c:v>
                </c:pt>
                <c:pt idx="21">
                  <c:v>229.34</c:v>
                </c:pt>
                <c:pt idx="22">
                  <c:v>223.26</c:v>
                </c:pt>
                <c:pt idx="23">
                  <c:v>217.26000000000002</c:v>
                </c:pt>
                <c:pt idx="24">
                  <c:v>211.34</c:v>
                </c:pt>
                <c:pt idx="25">
                  <c:v>205.5</c:v>
                </c:pt>
                <c:pt idx="26">
                  <c:v>199.74</c:v>
                </c:pt>
                <c:pt idx="27">
                  <c:v>194.06</c:v>
                </c:pt>
                <c:pt idx="28">
                  <c:v>188.46</c:v>
                </c:pt>
                <c:pt idx="29">
                  <c:v>182.94</c:v>
                </c:pt>
                <c:pt idx="30">
                  <c:v>177.5</c:v>
                </c:pt>
                <c:pt idx="31">
                  <c:v>172.14000000000001</c:v>
                </c:pt>
                <c:pt idx="32">
                  <c:v>166.85999999999999</c:v>
                </c:pt>
                <c:pt idx="33">
                  <c:v>161.66</c:v>
                </c:pt>
                <c:pt idx="34">
                  <c:v>156.54</c:v>
                </c:pt>
                <c:pt idx="35">
                  <c:v>151.5</c:v>
                </c:pt>
                <c:pt idx="36">
                  <c:v>146.54000000000002</c:v>
                </c:pt>
                <c:pt idx="37">
                  <c:v>141.66</c:v>
                </c:pt>
                <c:pt idx="38">
                  <c:v>136.86000000000001</c:v>
                </c:pt>
                <c:pt idx="39">
                  <c:v>132.13999999999999</c:v>
                </c:pt>
                <c:pt idx="40">
                  <c:v>127.5</c:v>
                </c:pt>
                <c:pt idx="41">
                  <c:v>122.94000000000001</c:v>
                </c:pt>
                <c:pt idx="42">
                  <c:v>118.46000000000001</c:v>
                </c:pt>
                <c:pt idx="43">
                  <c:v>114.06</c:v>
                </c:pt>
                <c:pt idx="44">
                  <c:v>109.73999999999998</c:v>
                </c:pt>
                <c:pt idx="45">
                  <c:v>105.5</c:v>
                </c:pt>
                <c:pt idx="46">
                  <c:v>101.34000000000002</c:v>
                </c:pt>
                <c:pt idx="47">
                  <c:v>97.26</c:v>
                </c:pt>
                <c:pt idx="48">
                  <c:v>93.26</c:v>
                </c:pt>
                <c:pt idx="49">
                  <c:v>89.339999999999989</c:v>
                </c:pt>
                <c:pt idx="50">
                  <c:v>85.5</c:v>
                </c:pt>
                <c:pt idx="51">
                  <c:v>81.740000000000023</c:v>
                </c:pt>
                <c:pt idx="52">
                  <c:v>78.06</c:v>
                </c:pt>
                <c:pt idx="53">
                  <c:v>74.460000000000008</c:v>
                </c:pt>
                <c:pt idx="54">
                  <c:v>70.939999999999984</c:v>
                </c:pt>
                <c:pt idx="55">
                  <c:v>67.5</c:v>
                </c:pt>
                <c:pt idx="56">
                  <c:v>64.140000000000015</c:v>
                </c:pt>
                <c:pt idx="57">
                  <c:v>60.86</c:v>
                </c:pt>
                <c:pt idx="58">
                  <c:v>57.660000000000004</c:v>
                </c:pt>
                <c:pt idx="59">
                  <c:v>54.539999999999992</c:v>
                </c:pt>
                <c:pt idx="60">
                  <c:v>51.5</c:v>
                </c:pt>
                <c:pt idx="61">
                  <c:v>48.54</c:v>
                </c:pt>
                <c:pt idx="62">
                  <c:v>45.66</c:v>
                </c:pt>
                <c:pt idx="63">
                  <c:v>42.860000000000007</c:v>
                </c:pt>
                <c:pt idx="64">
                  <c:v>40.14</c:v>
                </c:pt>
                <c:pt idx="65">
                  <c:v>37.5</c:v>
                </c:pt>
                <c:pt idx="66">
                  <c:v>34.94</c:v>
                </c:pt>
                <c:pt idx="67">
                  <c:v>32.459999999999994</c:v>
                </c:pt>
                <c:pt idx="68">
                  <c:v>30.060000000000009</c:v>
                </c:pt>
                <c:pt idx="69">
                  <c:v>27.740000000000002</c:v>
                </c:pt>
                <c:pt idx="70">
                  <c:v>25.5</c:v>
                </c:pt>
                <c:pt idx="71">
                  <c:v>23.34</c:v>
                </c:pt>
                <c:pt idx="72">
                  <c:v>21.259999999999998</c:v>
                </c:pt>
                <c:pt idx="73">
                  <c:v>19.260000000000005</c:v>
                </c:pt>
                <c:pt idx="74">
                  <c:v>17.340000000000003</c:v>
                </c:pt>
                <c:pt idx="75">
                  <c:v>15.5</c:v>
                </c:pt>
                <c:pt idx="76">
                  <c:v>13.739999999999998</c:v>
                </c:pt>
                <c:pt idx="77">
                  <c:v>12.059999999999995</c:v>
                </c:pt>
                <c:pt idx="78">
                  <c:v>10.460000000000003</c:v>
                </c:pt>
                <c:pt idx="79">
                  <c:v>8.9400000000000013</c:v>
                </c:pt>
                <c:pt idx="80">
                  <c:v>7.5</c:v>
                </c:pt>
                <c:pt idx="81">
                  <c:v>6.1400000000000006</c:v>
                </c:pt>
                <c:pt idx="82">
                  <c:v>4.8600000000000012</c:v>
                </c:pt>
                <c:pt idx="83">
                  <c:v>3.6599999999999984</c:v>
                </c:pt>
                <c:pt idx="84">
                  <c:v>2.5400000000000018</c:v>
                </c:pt>
                <c:pt idx="85">
                  <c:v>1.5</c:v>
                </c:pt>
                <c:pt idx="86">
                  <c:v>0.53999999999999915</c:v>
                </c:pt>
                <c:pt idx="87">
                  <c:v>-0.33999999999999986</c:v>
                </c:pt>
                <c:pt idx="88">
                  <c:v>-1.1400000000000001</c:v>
                </c:pt>
                <c:pt idx="89">
                  <c:v>-1.8599999999999994</c:v>
                </c:pt>
                <c:pt idx="90">
                  <c:v>-2.5</c:v>
                </c:pt>
                <c:pt idx="91">
                  <c:v>-3.0599999999999996</c:v>
                </c:pt>
                <c:pt idx="92">
                  <c:v>-3.5399999999999996</c:v>
                </c:pt>
                <c:pt idx="93">
                  <c:v>-3.9400000000000004</c:v>
                </c:pt>
                <c:pt idx="94">
                  <c:v>-4.26</c:v>
                </c:pt>
                <c:pt idx="95">
                  <c:v>-4.5</c:v>
                </c:pt>
                <c:pt idx="96">
                  <c:v>-4.6600000000000019</c:v>
                </c:pt>
                <c:pt idx="97">
                  <c:v>-4.74</c:v>
                </c:pt>
                <c:pt idx="98">
                  <c:v>-4.7399999999999993</c:v>
                </c:pt>
                <c:pt idx="99">
                  <c:v>-4.6599999999999993</c:v>
                </c:pt>
                <c:pt idx="100">
                  <c:v>-4.5</c:v>
                </c:pt>
                <c:pt idx="101">
                  <c:v>-4.2599999999999962</c:v>
                </c:pt>
                <c:pt idx="102">
                  <c:v>-3.9399999999999959</c:v>
                </c:pt>
                <c:pt idx="103">
                  <c:v>-3.5399999999999969</c:v>
                </c:pt>
                <c:pt idx="104">
                  <c:v>-3.0599999999999983</c:v>
                </c:pt>
                <c:pt idx="105">
                  <c:v>-2.5</c:v>
                </c:pt>
                <c:pt idx="106">
                  <c:v>-1.8600000000000003</c:v>
                </c:pt>
                <c:pt idx="107">
                  <c:v>-1.1400000000000006</c:v>
                </c:pt>
                <c:pt idx="108">
                  <c:v>-0.33999999999999986</c:v>
                </c:pt>
                <c:pt idx="109">
                  <c:v>0.54</c:v>
                </c:pt>
                <c:pt idx="110">
                  <c:v>1.5</c:v>
                </c:pt>
                <c:pt idx="111">
                  <c:v>2.5400000000000009</c:v>
                </c:pt>
                <c:pt idx="112">
                  <c:v>3.66</c:v>
                </c:pt>
                <c:pt idx="113">
                  <c:v>4.8600000000000012</c:v>
                </c:pt>
                <c:pt idx="114">
                  <c:v>6.1399999999999988</c:v>
                </c:pt>
                <c:pt idx="115">
                  <c:v>7.5</c:v>
                </c:pt>
                <c:pt idx="116">
                  <c:v>8.9400000000000013</c:v>
                </c:pt>
                <c:pt idx="117">
                  <c:v>10.459999999999999</c:v>
                </c:pt>
                <c:pt idx="118">
                  <c:v>12.060000000000002</c:v>
                </c:pt>
                <c:pt idx="119">
                  <c:v>13.739999999999998</c:v>
                </c:pt>
                <c:pt idx="120">
                  <c:v>15.5</c:v>
                </c:pt>
                <c:pt idx="121">
                  <c:v>17.34</c:v>
                </c:pt>
                <c:pt idx="122">
                  <c:v>19.260000000000005</c:v>
                </c:pt>
                <c:pt idx="123">
                  <c:v>21.259999999999998</c:v>
                </c:pt>
                <c:pt idx="124">
                  <c:v>23.34</c:v>
                </c:pt>
                <c:pt idx="125">
                  <c:v>25.5</c:v>
                </c:pt>
                <c:pt idx="126">
                  <c:v>27.740000000000002</c:v>
                </c:pt>
                <c:pt idx="127">
                  <c:v>30.060000000000002</c:v>
                </c:pt>
                <c:pt idx="128">
                  <c:v>32.459999999999994</c:v>
                </c:pt>
                <c:pt idx="129">
                  <c:v>34.94</c:v>
                </c:pt>
                <c:pt idx="130">
                  <c:v>37.5</c:v>
                </c:pt>
                <c:pt idx="131">
                  <c:v>40.140000000000008</c:v>
                </c:pt>
                <c:pt idx="132">
                  <c:v>42.860000000000007</c:v>
                </c:pt>
                <c:pt idx="133">
                  <c:v>45.66</c:v>
                </c:pt>
                <c:pt idx="134">
                  <c:v>48.539999999999992</c:v>
                </c:pt>
                <c:pt idx="135">
                  <c:v>51.5</c:v>
                </c:pt>
                <c:pt idx="136">
                  <c:v>54.540000000000006</c:v>
                </c:pt>
                <c:pt idx="137">
                  <c:v>57.660000000000004</c:v>
                </c:pt>
                <c:pt idx="138">
                  <c:v>60.86</c:v>
                </c:pt>
                <c:pt idx="139">
                  <c:v>64.14</c:v>
                </c:pt>
                <c:pt idx="140">
                  <c:v>67.5</c:v>
                </c:pt>
                <c:pt idx="141">
                  <c:v>70.94</c:v>
                </c:pt>
                <c:pt idx="142">
                  <c:v>74.460000000000008</c:v>
                </c:pt>
                <c:pt idx="143">
                  <c:v>78.059999999999988</c:v>
                </c:pt>
                <c:pt idx="144">
                  <c:v>81.740000000000009</c:v>
                </c:pt>
                <c:pt idx="145">
                  <c:v>85.5</c:v>
                </c:pt>
                <c:pt idx="146">
                  <c:v>89.339999999999989</c:v>
                </c:pt>
                <c:pt idx="147">
                  <c:v>93.260000000000019</c:v>
                </c:pt>
                <c:pt idx="148">
                  <c:v>97.259999999999991</c:v>
                </c:pt>
                <c:pt idx="149">
                  <c:v>101.34000000000002</c:v>
                </c:pt>
                <c:pt idx="150">
                  <c:v>105.5</c:v>
                </c:pt>
                <c:pt idx="151">
                  <c:v>109.74</c:v>
                </c:pt>
                <c:pt idx="152">
                  <c:v>114.06000000000002</c:v>
                </c:pt>
                <c:pt idx="153">
                  <c:v>118.46</c:v>
                </c:pt>
                <c:pt idx="154">
                  <c:v>122.94000000000001</c:v>
                </c:pt>
                <c:pt idx="155">
                  <c:v>127.5</c:v>
                </c:pt>
                <c:pt idx="156">
                  <c:v>132.13999999999999</c:v>
                </c:pt>
                <c:pt idx="157">
                  <c:v>136.86000000000001</c:v>
                </c:pt>
                <c:pt idx="158">
                  <c:v>141.66</c:v>
                </c:pt>
                <c:pt idx="159">
                  <c:v>146.54000000000002</c:v>
                </c:pt>
                <c:pt idx="160">
                  <c:v>151.5</c:v>
                </c:pt>
                <c:pt idx="161">
                  <c:v>156.53999999999996</c:v>
                </c:pt>
                <c:pt idx="162">
                  <c:v>161.66000000000003</c:v>
                </c:pt>
                <c:pt idx="163">
                  <c:v>166.85999999999999</c:v>
                </c:pt>
                <c:pt idx="164">
                  <c:v>172.14000000000004</c:v>
                </c:pt>
                <c:pt idx="165">
                  <c:v>177.5</c:v>
                </c:pt>
                <c:pt idx="166">
                  <c:v>182.93999999999997</c:v>
                </c:pt>
                <c:pt idx="167">
                  <c:v>188.46</c:v>
                </c:pt>
                <c:pt idx="168">
                  <c:v>194.05999999999997</c:v>
                </c:pt>
                <c:pt idx="169">
                  <c:v>199.74000000000004</c:v>
                </c:pt>
                <c:pt idx="170">
                  <c:v>205.5</c:v>
                </c:pt>
                <c:pt idx="171">
                  <c:v>211.33999999999997</c:v>
                </c:pt>
                <c:pt idx="172">
                  <c:v>217.26000000000002</c:v>
                </c:pt>
                <c:pt idx="173">
                  <c:v>223.26</c:v>
                </c:pt>
                <c:pt idx="174">
                  <c:v>229.34000000000003</c:v>
                </c:pt>
                <c:pt idx="175">
                  <c:v>235.5</c:v>
                </c:pt>
                <c:pt idx="176">
                  <c:v>241.73999999999998</c:v>
                </c:pt>
                <c:pt idx="177">
                  <c:v>248.06000000000003</c:v>
                </c:pt>
                <c:pt idx="178">
                  <c:v>254.45999999999998</c:v>
                </c:pt>
                <c:pt idx="179">
                  <c:v>260.94</c:v>
                </c:pt>
                <c:pt idx="180">
                  <c:v>267.5</c:v>
                </c:pt>
                <c:pt idx="181">
                  <c:v>274.14</c:v>
                </c:pt>
                <c:pt idx="182">
                  <c:v>280.85999999999996</c:v>
                </c:pt>
                <c:pt idx="183">
                  <c:v>287.66000000000008</c:v>
                </c:pt>
                <c:pt idx="184">
                  <c:v>294.54000000000002</c:v>
                </c:pt>
                <c:pt idx="185">
                  <c:v>301.5</c:v>
                </c:pt>
                <c:pt idx="186">
                  <c:v>308.53999999999996</c:v>
                </c:pt>
                <c:pt idx="187">
                  <c:v>315.65999999999991</c:v>
                </c:pt>
                <c:pt idx="188">
                  <c:v>322.86000000000007</c:v>
                </c:pt>
                <c:pt idx="189">
                  <c:v>330.14000000000004</c:v>
                </c:pt>
                <c:pt idx="190">
                  <c:v>337.5</c:v>
                </c:pt>
                <c:pt idx="191">
                  <c:v>344.93999999999994</c:v>
                </c:pt>
                <c:pt idx="192">
                  <c:v>352.45999999999992</c:v>
                </c:pt>
                <c:pt idx="193">
                  <c:v>360.06000000000006</c:v>
                </c:pt>
                <c:pt idx="194">
                  <c:v>367.74000000000007</c:v>
                </c:pt>
                <c:pt idx="195">
                  <c:v>375.5</c:v>
                </c:pt>
                <c:pt idx="196">
                  <c:v>383.34</c:v>
                </c:pt>
                <c:pt idx="197">
                  <c:v>391.25999999999993</c:v>
                </c:pt>
                <c:pt idx="198">
                  <c:v>399.2600000000001</c:v>
                </c:pt>
                <c:pt idx="199">
                  <c:v>407.34000000000003</c:v>
                </c:pt>
                <c:pt idx="200">
                  <c:v>415.5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228368"/>
        <c:axId val="1494229456"/>
      </c:scatterChart>
      <c:valAx>
        <c:axId val="1494228368"/>
        <c:scaling>
          <c:orientation val="minMax"/>
          <c:max val="20"/>
          <c:min val="-20"/>
        </c:scaling>
        <c:delete val="0"/>
        <c:axPos val="b"/>
        <c:majorGridlines>
          <c:spPr>
            <a:ln>
              <a:prstDash val="dash"/>
            </a:ln>
          </c:spPr>
        </c:majorGridlines>
        <c:min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94229456"/>
        <c:crosses val="autoZero"/>
        <c:crossBetween val="midCat"/>
        <c:majorUnit val="5"/>
      </c:valAx>
      <c:valAx>
        <c:axId val="1494229456"/>
        <c:scaling>
          <c:orientation val="minMax"/>
          <c:max val="3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9422836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562520265594677E-2"/>
          <c:y val="1.9585264473637641E-2"/>
          <c:w val="0.95156322598512388"/>
          <c:h val="0.96659040549305464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'Výpočet vrch. tvaru'!$A$1:$GS$1</c:f>
              <c:numCache>
                <c:formatCode>0.0</c:formatCode>
                <c:ptCount val="201"/>
                <c:pt idx="0">
                  <c:v>-20</c:v>
                </c:pt>
                <c:pt idx="1">
                  <c:v>-19.8</c:v>
                </c:pt>
                <c:pt idx="2">
                  <c:v>-19.600000000000001</c:v>
                </c:pt>
                <c:pt idx="3">
                  <c:v>-19.399999999999999</c:v>
                </c:pt>
                <c:pt idx="4">
                  <c:v>-19.2</c:v>
                </c:pt>
                <c:pt idx="5">
                  <c:v>-19</c:v>
                </c:pt>
                <c:pt idx="6">
                  <c:v>-18.8</c:v>
                </c:pt>
                <c:pt idx="7">
                  <c:v>-18.600000000000001</c:v>
                </c:pt>
                <c:pt idx="8">
                  <c:v>-18.399999999999999</c:v>
                </c:pt>
                <c:pt idx="9">
                  <c:v>-18.2</c:v>
                </c:pt>
                <c:pt idx="10">
                  <c:v>-18</c:v>
                </c:pt>
                <c:pt idx="11">
                  <c:v>-17.8</c:v>
                </c:pt>
                <c:pt idx="12">
                  <c:v>-17.600000000000001</c:v>
                </c:pt>
                <c:pt idx="13">
                  <c:v>-17.399999999999999</c:v>
                </c:pt>
                <c:pt idx="14">
                  <c:v>-17.2</c:v>
                </c:pt>
                <c:pt idx="15">
                  <c:v>-17</c:v>
                </c:pt>
                <c:pt idx="16">
                  <c:v>-16.8</c:v>
                </c:pt>
                <c:pt idx="17">
                  <c:v>-16.600000000000001</c:v>
                </c:pt>
                <c:pt idx="18">
                  <c:v>-16.399999999999999</c:v>
                </c:pt>
                <c:pt idx="19">
                  <c:v>-16.2</c:v>
                </c:pt>
                <c:pt idx="20">
                  <c:v>-16</c:v>
                </c:pt>
                <c:pt idx="21">
                  <c:v>-15.8</c:v>
                </c:pt>
                <c:pt idx="22">
                  <c:v>-15.6</c:v>
                </c:pt>
                <c:pt idx="23">
                  <c:v>-15.4</c:v>
                </c:pt>
                <c:pt idx="24">
                  <c:v>-15.2</c:v>
                </c:pt>
                <c:pt idx="25">
                  <c:v>-15</c:v>
                </c:pt>
                <c:pt idx="26">
                  <c:v>-14.8</c:v>
                </c:pt>
                <c:pt idx="27">
                  <c:v>-14.6</c:v>
                </c:pt>
                <c:pt idx="28">
                  <c:v>-14.4</c:v>
                </c:pt>
                <c:pt idx="29">
                  <c:v>-14.2</c:v>
                </c:pt>
                <c:pt idx="30">
                  <c:v>-14</c:v>
                </c:pt>
                <c:pt idx="31">
                  <c:v>-13.8</c:v>
                </c:pt>
                <c:pt idx="32">
                  <c:v>-13.6</c:v>
                </c:pt>
                <c:pt idx="33">
                  <c:v>-13.4</c:v>
                </c:pt>
                <c:pt idx="34">
                  <c:v>-13.2</c:v>
                </c:pt>
                <c:pt idx="35">
                  <c:v>-13</c:v>
                </c:pt>
                <c:pt idx="36">
                  <c:v>-12.8</c:v>
                </c:pt>
                <c:pt idx="37">
                  <c:v>-12.6</c:v>
                </c:pt>
                <c:pt idx="38">
                  <c:v>-12.4</c:v>
                </c:pt>
                <c:pt idx="39">
                  <c:v>-12.2</c:v>
                </c:pt>
                <c:pt idx="40">
                  <c:v>-12</c:v>
                </c:pt>
                <c:pt idx="41">
                  <c:v>-11.8</c:v>
                </c:pt>
                <c:pt idx="42">
                  <c:v>-11.6</c:v>
                </c:pt>
                <c:pt idx="43">
                  <c:v>-11.4</c:v>
                </c:pt>
                <c:pt idx="44">
                  <c:v>-11.2</c:v>
                </c:pt>
                <c:pt idx="45">
                  <c:v>-11</c:v>
                </c:pt>
                <c:pt idx="46">
                  <c:v>-10.8</c:v>
                </c:pt>
                <c:pt idx="47">
                  <c:v>-10.6</c:v>
                </c:pt>
                <c:pt idx="48">
                  <c:v>-10.4</c:v>
                </c:pt>
                <c:pt idx="49">
                  <c:v>-10.199999999999999</c:v>
                </c:pt>
                <c:pt idx="50">
                  <c:v>-10</c:v>
                </c:pt>
                <c:pt idx="51">
                  <c:v>-9.8000000000000007</c:v>
                </c:pt>
                <c:pt idx="52">
                  <c:v>-9.6</c:v>
                </c:pt>
                <c:pt idx="53">
                  <c:v>-9.4</c:v>
                </c:pt>
                <c:pt idx="54">
                  <c:v>-9.1999999999999993</c:v>
                </c:pt>
                <c:pt idx="55">
                  <c:v>-9</c:v>
                </c:pt>
                <c:pt idx="56">
                  <c:v>-8.8000000000000007</c:v>
                </c:pt>
                <c:pt idx="57">
                  <c:v>-8.6</c:v>
                </c:pt>
                <c:pt idx="58">
                  <c:v>-8.4</c:v>
                </c:pt>
                <c:pt idx="59">
                  <c:v>-8.1999999999999993</c:v>
                </c:pt>
                <c:pt idx="60">
                  <c:v>-8</c:v>
                </c:pt>
                <c:pt idx="61">
                  <c:v>-7.8</c:v>
                </c:pt>
                <c:pt idx="62">
                  <c:v>-7.6</c:v>
                </c:pt>
                <c:pt idx="63">
                  <c:v>-7.4</c:v>
                </c:pt>
                <c:pt idx="64">
                  <c:v>-7.2</c:v>
                </c:pt>
                <c:pt idx="65">
                  <c:v>-7</c:v>
                </c:pt>
                <c:pt idx="66">
                  <c:v>-6.8</c:v>
                </c:pt>
                <c:pt idx="67">
                  <c:v>-6.6</c:v>
                </c:pt>
                <c:pt idx="68">
                  <c:v>-6.4</c:v>
                </c:pt>
                <c:pt idx="69">
                  <c:v>-6.2</c:v>
                </c:pt>
                <c:pt idx="70">
                  <c:v>-6</c:v>
                </c:pt>
                <c:pt idx="71">
                  <c:v>-5.8</c:v>
                </c:pt>
                <c:pt idx="72">
                  <c:v>-5.6</c:v>
                </c:pt>
                <c:pt idx="73">
                  <c:v>-5.4</c:v>
                </c:pt>
                <c:pt idx="74">
                  <c:v>-5.2</c:v>
                </c:pt>
                <c:pt idx="75">
                  <c:v>-5</c:v>
                </c:pt>
                <c:pt idx="76">
                  <c:v>-4.8</c:v>
                </c:pt>
                <c:pt idx="77">
                  <c:v>-4.5999999999999996</c:v>
                </c:pt>
                <c:pt idx="78">
                  <c:v>-4.4000000000000004</c:v>
                </c:pt>
                <c:pt idx="79">
                  <c:v>-4.2</c:v>
                </c:pt>
                <c:pt idx="80">
                  <c:v>-4</c:v>
                </c:pt>
                <c:pt idx="81">
                  <c:v>-3.8</c:v>
                </c:pt>
                <c:pt idx="82">
                  <c:v>-3.6</c:v>
                </c:pt>
                <c:pt idx="83">
                  <c:v>-3.4</c:v>
                </c:pt>
                <c:pt idx="84">
                  <c:v>-3.2</c:v>
                </c:pt>
                <c:pt idx="85">
                  <c:v>-3</c:v>
                </c:pt>
                <c:pt idx="86">
                  <c:v>-2.8</c:v>
                </c:pt>
                <c:pt idx="87">
                  <c:v>-2.6</c:v>
                </c:pt>
                <c:pt idx="88">
                  <c:v>-2.4</c:v>
                </c:pt>
                <c:pt idx="89">
                  <c:v>-2.2000000000000002</c:v>
                </c:pt>
                <c:pt idx="90">
                  <c:v>-2</c:v>
                </c:pt>
                <c:pt idx="91">
                  <c:v>-1.8</c:v>
                </c:pt>
                <c:pt idx="92">
                  <c:v>-1.6</c:v>
                </c:pt>
                <c:pt idx="93">
                  <c:v>-1.4</c:v>
                </c:pt>
                <c:pt idx="94">
                  <c:v>-1.2</c:v>
                </c:pt>
                <c:pt idx="95">
                  <c:v>-1</c:v>
                </c:pt>
                <c:pt idx="96">
                  <c:v>-0.79999999999999716</c:v>
                </c:pt>
                <c:pt idx="97">
                  <c:v>-0.59999999999999787</c:v>
                </c:pt>
                <c:pt idx="98">
                  <c:v>-0.39999999999999858</c:v>
                </c:pt>
                <c:pt idx="99">
                  <c:v>-0.19999999999999929</c:v>
                </c:pt>
                <c:pt idx="100">
                  <c:v>0</c:v>
                </c:pt>
                <c:pt idx="101">
                  <c:v>0.20000000000000284</c:v>
                </c:pt>
                <c:pt idx="102">
                  <c:v>0.40000000000000213</c:v>
                </c:pt>
                <c:pt idx="103">
                  <c:v>0.60000000000000142</c:v>
                </c:pt>
                <c:pt idx="104">
                  <c:v>0.80000000000000071</c:v>
                </c:pt>
                <c:pt idx="105">
                  <c:v>1</c:v>
                </c:pt>
                <c:pt idx="106">
                  <c:v>1.2</c:v>
                </c:pt>
                <c:pt idx="107">
                  <c:v>1.4</c:v>
                </c:pt>
                <c:pt idx="108">
                  <c:v>1.6</c:v>
                </c:pt>
                <c:pt idx="109">
                  <c:v>1.8</c:v>
                </c:pt>
                <c:pt idx="110">
                  <c:v>2</c:v>
                </c:pt>
                <c:pt idx="111">
                  <c:v>2.2000000000000002</c:v>
                </c:pt>
                <c:pt idx="112">
                  <c:v>2.4</c:v>
                </c:pt>
                <c:pt idx="113">
                  <c:v>2.6</c:v>
                </c:pt>
                <c:pt idx="114">
                  <c:v>2.8</c:v>
                </c:pt>
                <c:pt idx="115">
                  <c:v>3</c:v>
                </c:pt>
                <c:pt idx="116">
                  <c:v>3.2</c:v>
                </c:pt>
                <c:pt idx="117">
                  <c:v>3.4</c:v>
                </c:pt>
                <c:pt idx="118">
                  <c:v>3.6</c:v>
                </c:pt>
                <c:pt idx="119">
                  <c:v>3.8</c:v>
                </c:pt>
                <c:pt idx="120">
                  <c:v>4</c:v>
                </c:pt>
                <c:pt idx="121">
                  <c:v>4.2</c:v>
                </c:pt>
                <c:pt idx="122">
                  <c:v>4.4000000000000004</c:v>
                </c:pt>
                <c:pt idx="123">
                  <c:v>4.5999999999999996</c:v>
                </c:pt>
                <c:pt idx="124">
                  <c:v>4.8</c:v>
                </c:pt>
                <c:pt idx="125">
                  <c:v>5</c:v>
                </c:pt>
                <c:pt idx="126">
                  <c:v>5.2</c:v>
                </c:pt>
                <c:pt idx="127">
                  <c:v>5.4</c:v>
                </c:pt>
                <c:pt idx="128">
                  <c:v>5.6</c:v>
                </c:pt>
                <c:pt idx="129">
                  <c:v>5.8</c:v>
                </c:pt>
                <c:pt idx="130">
                  <c:v>6</c:v>
                </c:pt>
                <c:pt idx="131">
                  <c:v>6.2</c:v>
                </c:pt>
                <c:pt idx="132">
                  <c:v>6.4</c:v>
                </c:pt>
                <c:pt idx="133">
                  <c:v>6.6</c:v>
                </c:pt>
                <c:pt idx="134">
                  <c:v>6.8</c:v>
                </c:pt>
                <c:pt idx="135">
                  <c:v>7</c:v>
                </c:pt>
                <c:pt idx="136">
                  <c:v>7.2</c:v>
                </c:pt>
                <c:pt idx="137">
                  <c:v>7.4</c:v>
                </c:pt>
                <c:pt idx="138">
                  <c:v>7.6</c:v>
                </c:pt>
                <c:pt idx="139">
                  <c:v>7.8</c:v>
                </c:pt>
                <c:pt idx="140">
                  <c:v>8</c:v>
                </c:pt>
                <c:pt idx="141">
                  <c:v>8.1999999999999993</c:v>
                </c:pt>
                <c:pt idx="142">
                  <c:v>8.4</c:v>
                </c:pt>
                <c:pt idx="143">
                  <c:v>8.6</c:v>
                </c:pt>
                <c:pt idx="144">
                  <c:v>8.8000000000000007</c:v>
                </c:pt>
                <c:pt idx="145">
                  <c:v>9</c:v>
                </c:pt>
                <c:pt idx="146">
                  <c:v>9.1999999999999993</c:v>
                </c:pt>
                <c:pt idx="147">
                  <c:v>9.4</c:v>
                </c:pt>
                <c:pt idx="148">
                  <c:v>9.6</c:v>
                </c:pt>
                <c:pt idx="149">
                  <c:v>9.8000000000000007</c:v>
                </c:pt>
                <c:pt idx="150">
                  <c:v>10</c:v>
                </c:pt>
                <c:pt idx="151">
                  <c:v>10.199999999999999</c:v>
                </c:pt>
                <c:pt idx="152">
                  <c:v>10.4</c:v>
                </c:pt>
                <c:pt idx="153">
                  <c:v>10.6</c:v>
                </c:pt>
                <c:pt idx="154">
                  <c:v>10.8</c:v>
                </c:pt>
                <c:pt idx="155">
                  <c:v>11</c:v>
                </c:pt>
                <c:pt idx="156">
                  <c:v>11.2</c:v>
                </c:pt>
                <c:pt idx="157">
                  <c:v>11.4</c:v>
                </c:pt>
                <c:pt idx="158">
                  <c:v>11.6</c:v>
                </c:pt>
                <c:pt idx="159">
                  <c:v>11.8</c:v>
                </c:pt>
                <c:pt idx="160">
                  <c:v>12</c:v>
                </c:pt>
                <c:pt idx="161">
                  <c:v>12.2</c:v>
                </c:pt>
                <c:pt idx="162">
                  <c:v>12.4</c:v>
                </c:pt>
                <c:pt idx="163">
                  <c:v>12.6</c:v>
                </c:pt>
                <c:pt idx="164">
                  <c:v>12.8</c:v>
                </c:pt>
                <c:pt idx="165">
                  <c:v>13</c:v>
                </c:pt>
                <c:pt idx="166">
                  <c:v>13.2</c:v>
                </c:pt>
                <c:pt idx="167">
                  <c:v>13.4</c:v>
                </c:pt>
                <c:pt idx="168">
                  <c:v>13.6</c:v>
                </c:pt>
                <c:pt idx="169">
                  <c:v>13.8</c:v>
                </c:pt>
                <c:pt idx="170">
                  <c:v>14</c:v>
                </c:pt>
                <c:pt idx="171">
                  <c:v>14.2</c:v>
                </c:pt>
                <c:pt idx="172">
                  <c:v>14.4</c:v>
                </c:pt>
                <c:pt idx="173">
                  <c:v>14.6</c:v>
                </c:pt>
                <c:pt idx="174">
                  <c:v>14.8</c:v>
                </c:pt>
                <c:pt idx="175">
                  <c:v>15</c:v>
                </c:pt>
                <c:pt idx="176">
                  <c:v>15.2</c:v>
                </c:pt>
                <c:pt idx="177">
                  <c:v>15.4</c:v>
                </c:pt>
                <c:pt idx="178">
                  <c:v>15.6</c:v>
                </c:pt>
                <c:pt idx="179">
                  <c:v>15.8</c:v>
                </c:pt>
                <c:pt idx="180">
                  <c:v>16</c:v>
                </c:pt>
                <c:pt idx="181">
                  <c:v>16.2</c:v>
                </c:pt>
                <c:pt idx="182">
                  <c:v>16.399999999999999</c:v>
                </c:pt>
                <c:pt idx="183">
                  <c:v>16.600000000000001</c:v>
                </c:pt>
                <c:pt idx="184">
                  <c:v>16.8</c:v>
                </c:pt>
                <c:pt idx="185">
                  <c:v>17</c:v>
                </c:pt>
                <c:pt idx="186">
                  <c:v>17.2</c:v>
                </c:pt>
                <c:pt idx="187">
                  <c:v>17.399999999999999</c:v>
                </c:pt>
                <c:pt idx="188">
                  <c:v>17.600000000000001</c:v>
                </c:pt>
                <c:pt idx="189">
                  <c:v>17.8</c:v>
                </c:pt>
                <c:pt idx="190">
                  <c:v>18</c:v>
                </c:pt>
                <c:pt idx="191">
                  <c:v>18.2</c:v>
                </c:pt>
                <c:pt idx="192">
                  <c:v>18.399999999999999</c:v>
                </c:pt>
                <c:pt idx="193">
                  <c:v>18.600000000000001</c:v>
                </c:pt>
                <c:pt idx="194">
                  <c:v>18.8</c:v>
                </c:pt>
                <c:pt idx="195">
                  <c:v>19</c:v>
                </c:pt>
                <c:pt idx="196">
                  <c:v>19.2</c:v>
                </c:pt>
                <c:pt idx="197">
                  <c:v>19.399999999999999</c:v>
                </c:pt>
                <c:pt idx="198">
                  <c:v>19.600000000000001</c:v>
                </c:pt>
                <c:pt idx="199">
                  <c:v>19.8</c:v>
                </c:pt>
                <c:pt idx="200">
                  <c:v>20</c:v>
                </c:pt>
              </c:numCache>
            </c:numRef>
          </c:xVal>
          <c:yVal>
            <c:numRef>
              <c:f>'Výpočet vrch. tvaru'!$A$2:$GS$2</c:f>
              <c:numCache>
                <c:formatCode>0</c:formatCode>
                <c:ptCount val="201"/>
                <c:pt idx="0">
                  <c:v>356</c:v>
                </c:pt>
                <c:pt idx="1">
                  <c:v>348.44000000000005</c:v>
                </c:pt>
                <c:pt idx="2">
                  <c:v>340.96000000000004</c:v>
                </c:pt>
                <c:pt idx="3">
                  <c:v>333.55999999999995</c:v>
                </c:pt>
                <c:pt idx="4">
                  <c:v>326.23999999999995</c:v>
                </c:pt>
                <c:pt idx="5">
                  <c:v>319</c:v>
                </c:pt>
                <c:pt idx="6">
                  <c:v>311.84000000000003</c:v>
                </c:pt>
                <c:pt idx="7">
                  <c:v>304.76000000000005</c:v>
                </c:pt>
                <c:pt idx="8">
                  <c:v>297.75999999999993</c:v>
                </c:pt>
                <c:pt idx="9">
                  <c:v>290.83999999999997</c:v>
                </c:pt>
                <c:pt idx="10">
                  <c:v>284</c:v>
                </c:pt>
                <c:pt idx="11">
                  <c:v>277.24</c:v>
                </c:pt>
                <c:pt idx="12">
                  <c:v>270.56000000000006</c:v>
                </c:pt>
                <c:pt idx="13">
                  <c:v>263.95999999999998</c:v>
                </c:pt>
                <c:pt idx="14">
                  <c:v>257.44</c:v>
                </c:pt>
                <c:pt idx="15">
                  <c:v>251</c:v>
                </c:pt>
                <c:pt idx="16">
                  <c:v>244.64000000000001</c:v>
                </c:pt>
                <c:pt idx="17">
                  <c:v>238.36000000000004</c:v>
                </c:pt>
                <c:pt idx="18">
                  <c:v>232.15999999999997</c:v>
                </c:pt>
                <c:pt idx="19">
                  <c:v>226.04</c:v>
                </c:pt>
                <c:pt idx="20">
                  <c:v>220</c:v>
                </c:pt>
                <c:pt idx="21">
                  <c:v>214.04000000000002</c:v>
                </c:pt>
                <c:pt idx="22">
                  <c:v>208.16</c:v>
                </c:pt>
                <c:pt idx="23">
                  <c:v>202.36</c:v>
                </c:pt>
                <c:pt idx="24">
                  <c:v>196.64</c:v>
                </c:pt>
                <c:pt idx="25">
                  <c:v>191</c:v>
                </c:pt>
                <c:pt idx="26">
                  <c:v>185.44000000000003</c:v>
                </c:pt>
                <c:pt idx="27">
                  <c:v>179.95999999999998</c:v>
                </c:pt>
                <c:pt idx="28">
                  <c:v>174.56</c:v>
                </c:pt>
                <c:pt idx="29">
                  <c:v>169.23999999999998</c:v>
                </c:pt>
                <c:pt idx="30">
                  <c:v>164</c:v>
                </c:pt>
                <c:pt idx="31">
                  <c:v>158.84000000000003</c:v>
                </c:pt>
                <c:pt idx="32">
                  <c:v>153.76</c:v>
                </c:pt>
                <c:pt idx="33">
                  <c:v>148.76000000000002</c:v>
                </c:pt>
                <c:pt idx="34">
                  <c:v>143.83999999999997</c:v>
                </c:pt>
                <c:pt idx="35">
                  <c:v>139</c:v>
                </c:pt>
                <c:pt idx="36">
                  <c:v>134.24</c:v>
                </c:pt>
                <c:pt idx="37">
                  <c:v>129.56</c:v>
                </c:pt>
                <c:pt idx="38">
                  <c:v>124.96000000000001</c:v>
                </c:pt>
                <c:pt idx="39">
                  <c:v>120.43999999999998</c:v>
                </c:pt>
                <c:pt idx="40">
                  <c:v>116</c:v>
                </c:pt>
                <c:pt idx="41">
                  <c:v>111.64000000000001</c:v>
                </c:pt>
                <c:pt idx="42">
                  <c:v>107.36</c:v>
                </c:pt>
                <c:pt idx="43">
                  <c:v>103.16000000000001</c:v>
                </c:pt>
                <c:pt idx="44">
                  <c:v>99.039999999999992</c:v>
                </c:pt>
                <c:pt idx="45">
                  <c:v>95</c:v>
                </c:pt>
                <c:pt idx="46">
                  <c:v>91.04000000000002</c:v>
                </c:pt>
                <c:pt idx="47">
                  <c:v>87.16</c:v>
                </c:pt>
                <c:pt idx="48">
                  <c:v>83.360000000000014</c:v>
                </c:pt>
                <c:pt idx="49">
                  <c:v>79.639999999999986</c:v>
                </c:pt>
                <c:pt idx="50">
                  <c:v>76</c:v>
                </c:pt>
                <c:pt idx="51">
                  <c:v>72.440000000000012</c:v>
                </c:pt>
                <c:pt idx="52">
                  <c:v>68.959999999999994</c:v>
                </c:pt>
                <c:pt idx="53">
                  <c:v>65.56</c:v>
                </c:pt>
                <c:pt idx="54">
                  <c:v>62.239999999999995</c:v>
                </c:pt>
                <c:pt idx="55">
                  <c:v>59</c:v>
                </c:pt>
                <c:pt idx="56">
                  <c:v>55.840000000000011</c:v>
                </c:pt>
                <c:pt idx="57">
                  <c:v>52.76</c:v>
                </c:pt>
                <c:pt idx="58">
                  <c:v>49.760000000000005</c:v>
                </c:pt>
                <c:pt idx="59">
                  <c:v>46.839999999999989</c:v>
                </c:pt>
                <c:pt idx="60">
                  <c:v>44</c:v>
                </c:pt>
                <c:pt idx="61">
                  <c:v>41.239999999999995</c:v>
                </c:pt>
                <c:pt idx="62">
                  <c:v>38.559999999999995</c:v>
                </c:pt>
                <c:pt idx="63">
                  <c:v>35.960000000000008</c:v>
                </c:pt>
                <c:pt idx="64">
                  <c:v>33.440000000000005</c:v>
                </c:pt>
                <c:pt idx="65">
                  <c:v>31</c:v>
                </c:pt>
                <c:pt idx="66">
                  <c:v>28.64</c:v>
                </c:pt>
                <c:pt idx="67">
                  <c:v>26.359999999999996</c:v>
                </c:pt>
                <c:pt idx="68">
                  <c:v>24.160000000000004</c:v>
                </c:pt>
                <c:pt idx="69">
                  <c:v>22.040000000000003</c:v>
                </c:pt>
                <c:pt idx="70">
                  <c:v>20</c:v>
                </c:pt>
                <c:pt idx="71">
                  <c:v>18.04</c:v>
                </c:pt>
                <c:pt idx="72">
                  <c:v>16.159999999999997</c:v>
                </c:pt>
                <c:pt idx="73">
                  <c:v>14.360000000000003</c:v>
                </c:pt>
                <c:pt idx="74">
                  <c:v>12.64</c:v>
                </c:pt>
                <c:pt idx="75">
                  <c:v>11</c:v>
                </c:pt>
                <c:pt idx="76">
                  <c:v>9.44</c:v>
                </c:pt>
                <c:pt idx="77">
                  <c:v>7.9599999999999973</c:v>
                </c:pt>
                <c:pt idx="78">
                  <c:v>6.5600000000000023</c:v>
                </c:pt>
                <c:pt idx="79">
                  <c:v>5.240000000000002</c:v>
                </c:pt>
                <c:pt idx="80">
                  <c:v>4</c:v>
                </c:pt>
                <c:pt idx="81">
                  <c:v>2.839999999999999</c:v>
                </c:pt>
                <c:pt idx="82">
                  <c:v>1.7600000000000007</c:v>
                </c:pt>
                <c:pt idx="83">
                  <c:v>0.75999999999999979</c:v>
                </c:pt>
                <c:pt idx="84">
                  <c:v>-0.15999999999999925</c:v>
                </c:pt>
                <c:pt idx="85">
                  <c:v>-1</c:v>
                </c:pt>
                <c:pt idx="86">
                  <c:v>-1.7600000000000007</c:v>
                </c:pt>
                <c:pt idx="87">
                  <c:v>-2.4399999999999995</c:v>
                </c:pt>
                <c:pt idx="88">
                  <c:v>-3.04</c:v>
                </c:pt>
                <c:pt idx="89">
                  <c:v>-3.5599999999999996</c:v>
                </c:pt>
                <c:pt idx="90">
                  <c:v>-4</c:v>
                </c:pt>
                <c:pt idx="91">
                  <c:v>-4.3599999999999994</c:v>
                </c:pt>
                <c:pt idx="92">
                  <c:v>-4.6399999999999997</c:v>
                </c:pt>
                <c:pt idx="93">
                  <c:v>-4.84</c:v>
                </c:pt>
                <c:pt idx="94">
                  <c:v>-4.96</c:v>
                </c:pt>
                <c:pt idx="95">
                  <c:v>-5</c:v>
                </c:pt>
                <c:pt idx="96">
                  <c:v>-4.9599999999999991</c:v>
                </c:pt>
                <c:pt idx="97">
                  <c:v>-4.8399999999999981</c:v>
                </c:pt>
                <c:pt idx="98">
                  <c:v>-4.6399999999999979</c:v>
                </c:pt>
                <c:pt idx="99">
                  <c:v>-4.3599999999999985</c:v>
                </c:pt>
                <c:pt idx="100">
                  <c:v>-4</c:v>
                </c:pt>
                <c:pt idx="101">
                  <c:v>-3.5599999999999934</c:v>
                </c:pt>
                <c:pt idx="102">
                  <c:v>-3.0399999999999938</c:v>
                </c:pt>
                <c:pt idx="103">
                  <c:v>-2.4399999999999955</c:v>
                </c:pt>
                <c:pt idx="104">
                  <c:v>-1.7599999999999976</c:v>
                </c:pt>
                <c:pt idx="105">
                  <c:v>-1</c:v>
                </c:pt>
                <c:pt idx="106">
                  <c:v>-0.15999999999999925</c:v>
                </c:pt>
                <c:pt idx="107">
                  <c:v>0.75999999999999979</c:v>
                </c:pt>
                <c:pt idx="108">
                  <c:v>1.7600000000000007</c:v>
                </c:pt>
                <c:pt idx="109">
                  <c:v>2.839999999999999</c:v>
                </c:pt>
                <c:pt idx="110">
                  <c:v>4</c:v>
                </c:pt>
                <c:pt idx="111">
                  <c:v>5.240000000000002</c:v>
                </c:pt>
                <c:pt idx="112">
                  <c:v>6.5599999999999987</c:v>
                </c:pt>
                <c:pt idx="113">
                  <c:v>7.9600000000000009</c:v>
                </c:pt>
                <c:pt idx="114">
                  <c:v>9.44</c:v>
                </c:pt>
                <c:pt idx="115">
                  <c:v>11</c:v>
                </c:pt>
                <c:pt idx="116">
                  <c:v>12.64</c:v>
                </c:pt>
                <c:pt idx="117">
                  <c:v>14.360000000000003</c:v>
                </c:pt>
                <c:pt idx="118">
                  <c:v>16.159999999999997</c:v>
                </c:pt>
                <c:pt idx="119">
                  <c:v>18.04</c:v>
                </c:pt>
                <c:pt idx="120">
                  <c:v>20</c:v>
                </c:pt>
                <c:pt idx="121">
                  <c:v>22.040000000000003</c:v>
                </c:pt>
                <c:pt idx="122">
                  <c:v>24.160000000000004</c:v>
                </c:pt>
                <c:pt idx="123">
                  <c:v>26.359999999999996</c:v>
                </c:pt>
                <c:pt idx="124">
                  <c:v>28.64</c:v>
                </c:pt>
                <c:pt idx="125">
                  <c:v>31</c:v>
                </c:pt>
                <c:pt idx="126">
                  <c:v>33.440000000000005</c:v>
                </c:pt>
                <c:pt idx="127">
                  <c:v>35.960000000000008</c:v>
                </c:pt>
                <c:pt idx="128">
                  <c:v>38.559999999999995</c:v>
                </c:pt>
                <c:pt idx="129">
                  <c:v>41.239999999999995</c:v>
                </c:pt>
                <c:pt idx="130">
                  <c:v>44</c:v>
                </c:pt>
                <c:pt idx="131">
                  <c:v>46.84</c:v>
                </c:pt>
                <c:pt idx="132">
                  <c:v>49.760000000000005</c:v>
                </c:pt>
                <c:pt idx="133">
                  <c:v>52.76</c:v>
                </c:pt>
                <c:pt idx="134">
                  <c:v>55.839999999999996</c:v>
                </c:pt>
                <c:pt idx="135">
                  <c:v>59</c:v>
                </c:pt>
                <c:pt idx="136">
                  <c:v>62.239999999999995</c:v>
                </c:pt>
                <c:pt idx="137">
                  <c:v>65.56</c:v>
                </c:pt>
                <c:pt idx="138">
                  <c:v>68.959999999999994</c:v>
                </c:pt>
                <c:pt idx="139">
                  <c:v>72.440000000000012</c:v>
                </c:pt>
                <c:pt idx="140">
                  <c:v>76</c:v>
                </c:pt>
                <c:pt idx="141">
                  <c:v>79.639999999999986</c:v>
                </c:pt>
                <c:pt idx="142">
                  <c:v>83.360000000000014</c:v>
                </c:pt>
                <c:pt idx="143">
                  <c:v>87.16</c:v>
                </c:pt>
                <c:pt idx="144">
                  <c:v>91.04000000000002</c:v>
                </c:pt>
                <c:pt idx="145">
                  <c:v>95</c:v>
                </c:pt>
                <c:pt idx="146">
                  <c:v>99.039999999999992</c:v>
                </c:pt>
                <c:pt idx="147">
                  <c:v>103.16000000000001</c:v>
                </c:pt>
                <c:pt idx="148">
                  <c:v>107.36</c:v>
                </c:pt>
                <c:pt idx="149">
                  <c:v>111.64000000000001</c:v>
                </c:pt>
                <c:pt idx="150">
                  <c:v>116</c:v>
                </c:pt>
                <c:pt idx="151">
                  <c:v>120.43999999999998</c:v>
                </c:pt>
                <c:pt idx="152">
                  <c:v>124.96000000000001</c:v>
                </c:pt>
                <c:pt idx="153">
                  <c:v>129.56</c:v>
                </c:pt>
                <c:pt idx="154">
                  <c:v>134.24</c:v>
                </c:pt>
                <c:pt idx="155">
                  <c:v>139</c:v>
                </c:pt>
                <c:pt idx="156">
                  <c:v>143.83999999999997</c:v>
                </c:pt>
                <c:pt idx="157">
                  <c:v>148.76000000000002</c:v>
                </c:pt>
                <c:pt idx="158">
                  <c:v>153.76</c:v>
                </c:pt>
                <c:pt idx="159">
                  <c:v>158.84000000000003</c:v>
                </c:pt>
                <c:pt idx="160">
                  <c:v>164</c:v>
                </c:pt>
                <c:pt idx="161">
                  <c:v>169.23999999999998</c:v>
                </c:pt>
                <c:pt idx="162">
                  <c:v>174.56</c:v>
                </c:pt>
                <c:pt idx="163">
                  <c:v>179.95999999999998</c:v>
                </c:pt>
                <c:pt idx="164">
                  <c:v>185.44000000000003</c:v>
                </c:pt>
                <c:pt idx="165">
                  <c:v>191</c:v>
                </c:pt>
                <c:pt idx="166">
                  <c:v>196.64</c:v>
                </c:pt>
                <c:pt idx="167">
                  <c:v>202.36</c:v>
                </c:pt>
                <c:pt idx="168">
                  <c:v>208.16</c:v>
                </c:pt>
                <c:pt idx="169">
                  <c:v>214.04000000000002</c:v>
                </c:pt>
                <c:pt idx="170">
                  <c:v>220</c:v>
                </c:pt>
                <c:pt idx="171">
                  <c:v>226.04</c:v>
                </c:pt>
                <c:pt idx="172">
                  <c:v>232.16000000000003</c:v>
                </c:pt>
                <c:pt idx="173">
                  <c:v>238.35999999999999</c:v>
                </c:pt>
                <c:pt idx="174">
                  <c:v>244.64000000000001</c:v>
                </c:pt>
                <c:pt idx="175">
                  <c:v>251</c:v>
                </c:pt>
                <c:pt idx="176">
                  <c:v>257.44</c:v>
                </c:pt>
                <c:pt idx="177">
                  <c:v>263.95999999999998</c:v>
                </c:pt>
                <c:pt idx="178">
                  <c:v>270.56000000000006</c:v>
                </c:pt>
                <c:pt idx="179">
                  <c:v>277.24</c:v>
                </c:pt>
                <c:pt idx="180">
                  <c:v>284</c:v>
                </c:pt>
                <c:pt idx="181">
                  <c:v>290.83999999999997</c:v>
                </c:pt>
                <c:pt idx="182">
                  <c:v>297.75999999999993</c:v>
                </c:pt>
                <c:pt idx="183">
                  <c:v>304.76000000000005</c:v>
                </c:pt>
                <c:pt idx="184">
                  <c:v>311.84000000000003</c:v>
                </c:pt>
                <c:pt idx="185">
                  <c:v>319</c:v>
                </c:pt>
                <c:pt idx="186">
                  <c:v>326.23999999999995</c:v>
                </c:pt>
                <c:pt idx="187">
                  <c:v>333.55999999999995</c:v>
                </c:pt>
                <c:pt idx="188">
                  <c:v>340.96000000000004</c:v>
                </c:pt>
                <c:pt idx="189">
                  <c:v>348.44000000000005</c:v>
                </c:pt>
                <c:pt idx="190">
                  <c:v>356</c:v>
                </c:pt>
                <c:pt idx="191">
                  <c:v>363.64</c:v>
                </c:pt>
                <c:pt idx="192">
                  <c:v>371.35999999999996</c:v>
                </c:pt>
                <c:pt idx="193">
                  <c:v>379.16000000000008</c:v>
                </c:pt>
                <c:pt idx="194">
                  <c:v>387.04</c:v>
                </c:pt>
                <c:pt idx="195">
                  <c:v>395</c:v>
                </c:pt>
                <c:pt idx="196">
                  <c:v>403.03999999999996</c:v>
                </c:pt>
                <c:pt idx="197">
                  <c:v>411.15999999999997</c:v>
                </c:pt>
                <c:pt idx="198">
                  <c:v>419.36000000000007</c:v>
                </c:pt>
                <c:pt idx="199">
                  <c:v>427.64000000000004</c:v>
                </c:pt>
                <c:pt idx="200">
                  <c:v>436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'Výpočet vrch. tvaru'!$A$1:$GS$1</c:f>
              <c:numCache>
                <c:formatCode>0.0</c:formatCode>
                <c:ptCount val="201"/>
                <c:pt idx="0">
                  <c:v>-20</c:v>
                </c:pt>
                <c:pt idx="1">
                  <c:v>-19.8</c:v>
                </c:pt>
                <c:pt idx="2">
                  <c:v>-19.600000000000001</c:v>
                </c:pt>
                <c:pt idx="3">
                  <c:v>-19.399999999999999</c:v>
                </c:pt>
                <c:pt idx="4">
                  <c:v>-19.2</c:v>
                </c:pt>
                <c:pt idx="5">
                  <c:v>-19</c:v>
                </c:pt>
                <c:pt idx="6">
                  <c:v>-18.8</c:v>
                </c:pt>
                <c:pt idx="7">
                  <c:v>-18.600000000000001</c:v>
                </c:pt>
                <c:pt idx="8">
                  <c:v>-18.399999999999999</c:v>
                </c:pt>
                <c:pt idx="9">
                  <c:v>-18.2</c:v>
                </c:pt>
                <c:pt idx="10">
                  <c:v>-18</c:v>
                </c:pt>
                <c:pt idx="11">
                  <c:v>-17.8</c:v>
                </c:pt>
                <c:pt idx="12">
                  <c:v>-17.600000000000001</c:v>
                </c:pt>
                <c:pt idx="13">
                  <c:v>-17.399999999999999</c:v>
                </c:pt>
                <c:pt idx="14">
                  <c:v>-17.2</c:v>
                </c:pt>
                <c:pt idx="15">
                  <c:v>-17</c:v>
                </c:pt>
                <c:pt idx="16">
                  <c:v>-16.8</c:v>
                </c:pt>
                <c:pt idx="17">
                  <c:v>-16.600000000000001</c:v>
                </c:pt>
                <c:pt idx="18">
                  <c:v>-16.399999999999999</c:v>
                </c:pt>
                <c:pt idx="19">
                  <c:v>-16.2</c:v>
                </c:pt>
                <c:pt idx="20">
                  <c:v>-16</c:v>
                </c:pt>
                <c:pt idx="21">
                  <c:v>-15.8</c:v>
                </c:pt>
                <c:pt idx="22">
                  <c:v>-15.6</c:v>
                </c:pt>
                <c:pt idx="23">
                  <c:v>-15.4</c:v>
                </c:pt>
                <c:pt idx="24">
                  <c:v>-15.2</c:v>
                </c:pt>
                <c:pt idx="25">
                  <c:v>-15</c:v>
                </c:pt>
                <c:pt idx="26">
                  <c:v>-14.8</c:v>
                </c:pt>
                <c:pt idx="27">
                  <c:v>-14.6</c:v>
                </c:pt>
                <c:pt idx="28">
                  <c:v>-14.4</c:v>
                </c:pt>
                <c:pt idx="29">
                  <c:v>-14.2</c:v>
                </c:pt>
                <c:pt idx="30">
                  <c:v>-14</c:v>
                </c:pt>
                <c:pt idx="31">
                  <c:v>-13.8</c:v>
                </c:pt>
                <c:pt idx="32">
                  <c:v>-13.6</c:v>
                </c:pt>
                <c:pt idx="33">
                  <c:v>-13.4</c:v>
                </c:pt>
                <c:pt idx="34">
                  <c:v>-13.2</c:v>
                </c:pt>
                <c:pt idx="35">
                  <c:v>-13</c:v>
                </c:pt>
                <c:pt idx="36">
                  <c:v>-12.8</c:v>
                </c:pt>
                <c:pt idx="37">
                  <c:v>-12.6</c:v>
                </c:pt>
                <c:pt idx="38">
                  <c:v>-12.4</c:v>
                </c:pt>
                <c:pt idx="39">
                  <c:v>-12.2</c:v>
                </c:pt>
                <c:pt idx="40">
                  <c:v>-12</c:v>
                </c:pt>
                <c:pt idx="41">
                  <c:v>-11.8</c:v>
                </c:pt>
                <c:pt idx="42">
                  <c:v>-11.6</c:v>
                </c:pt>
                <c:pt idx="43">
                  <c:v>-11.4</c:v>
                </c:pt>
                <c:pt idx="44">
                  <c:v>-11.2</c:v>
                </c:pt>
                <c:pt idx="45">
                  <c:v>-11</c:v>
                </c:pt>
                <c:pt idx="46">
                  <c:v>-10.8</c:v>
                </c:pt>
                <c:pt idx="47">
                  <c:v>-10.6</c:v>
                </c:pt>
                <c:pt idx="48">
                  <c:v>-10.4</c:v>
                </c:pt>
                <c:pt idx="49">
                  <c:v>-10.199999999999999</c:v>
                </c:pt>
                <c:pt idx="50">
                  <c:v>-10</c:v>
                </c:pt>
                <c:pt idx="51">
                  <c:v>-9.8000000000000007</c:v>
                </c:pt>
                <c:pt idx="52">
                  <c:v>-9.6</c:v>
                </c:pt>
                <c:pt idx="53">
                  <c:v>-9.4</c:v>
                </c:pt>
                <c:pt idx="54">
                  <c:v>-9.1999999999999993</c:v>
                </c:pt>
                <c:pt idx="55">
                  <c:v>-9</c:v>
                </c:pt>
                <c:pt idx="56">
                  <c:v>-8.8000000000000007</c:v>
                </c:pt>
                <c:pt idx="57">
                  <c:v>-8.6</c:v>
                </c:pt>
                <c:pt idx="58">
                  <c:v>-8.4</c:v>
                </c:pt>
                <c:pt idx="59">
                  <c:v>-8.1999999999999993</c:v>
                </c:pt>
                <c:pt idx="60">
                  <c:v>-8</c:v>
                </c:pt>
                <c:pt idx="61">
                  <c:v>-7.8</c:v>
                </c:pt>
                <c:pt idx="62">
                  <c:v>-7.6</c:v>
                </c:pt>
                <c:pt idx="63">
                  <c:v>-7.4</c:v>
                </c:pt>
                <c:pt idx="64">
                  <c:v>-7.2</c:v>
                </c:pt>
                <c:pt idx="65">
                  <c:v>-7</c:v>
                </c:pt>
                <c:pt idx="66">
                  <c:v>-6.8</c:v>
                </c:pt>
                <c:pt idx="67">
                  <c:v>-6.6</c:v>
                </c:pt>
                <c:pt idx="68">
                  <c:v>-6.4</c:v>
                </c:pt>
                <c:pt idx="69">
                  <c:v>-6.2</c:v>
                </c:pt>
                <c:pt idx="70">
                  <c:v>-6</c:v>
                </c:pt>
                <c:pt idx="71">
                  <c:v>-5.8</c:v>
                </c:pt>
                <c:pt idx="72">
                  <c:v>-5.6</c:v>
                </c:pt>
                <c:pt idx="73">
                  <c:v>-5.4</c:v>
                </c:pt>
                <c:pt idx="74">
                  <c:v>-5.2</c:v>
                </c:pt>
                <c:pt idx="75">
                  <c:v>-5</c:v>
                </c:pt>
                <c:pt idx="76">
                  <c:v>-4.8</c:v>
                </c:pt>
                <c:pt idx="77">
                  <c:v>-4.5999999999999996</c:v>
                </c:pt>
                <c:pt idx="78">
                  <c:v>-4.4000000000000004</c:v>
                </c:pt>
                <c:pt idx="79">
                  <c:v>-4.2</c:v>
                </c:pt>
                <c:pt idx="80">
                  <c:v>-4</c:v>
                </c:pt>
                <c:pt idx="81">
                  <c:v>-3.8</c:v>
                </c:pt>
                <c:pt idx="82">
                  <c:v>-3.6</c:v>
                </c:pt>
                <c:pt idx="83">
                  <c:v>-3.4</c:v>
                </c:pt>
                <c:pt idx="84">
                  <c:v>-3.2</c:v>
                </c:pt>
                <c:pt idx="85">
                  <c:v>-3</c:v>
                </c:pt>
                <c:pt idx="86">
                  <c:v>-2.8</c:v>
                </c:pt>
                <c:pt idx="87">
                  <c:v>-2.6</c:v>
                </c:pt>
                <c:pt idx="88">
                  <c:v>-2.4</c:v>
                </c:pt>
                <c:pt idx="89">
                  <c:v>-2.2000000000000002</c:v>
                </c:pt>
                <c:pt idx="90">
                  <c:v>-2</c:v>
                </c:pt>
                <c:pt idx="91">
                  <c:v>-1.8</c:v>
                </c:pt>
                <c:pt idx="92">
                  <c:v>-1.6</c:v>
                </c:pt>
                <c:pt idx="93">
                  <c:v>-1.4</c:v>
                </c:pt>
                <c:pt idx="94">
                  <c:v>-1.2</c:v>
                </c:pt>
                <c:pt idx="95">
                  <c:v>-1</c:v>
                </c:pt>
                <c:pt idx="96">
                  <c:v>-0.79999999999999716</c:v>
                </c:pt>
                <c:pt idx="97">
                  <c:v>-0.59999999999999787</c:v>
                </c:pt>
                <c:pt idx="98">
                  <c:v>-0.39999999999999858</c:v>
                </c:pt>
                <c:pt idx="99">
                  <c:v>-0.19999999999999929</c:v>
                </c:pt>
                <c:pt idx="100">
                  <c:v>0</c:v>
                </c:pt>
                <c:pt idx="101">
                  <c:v>0.20000000000000284</c:v>
                </c:pt>
                <c:pt idx="102">
                  <c:v>0.40000000000000213</c:v>
                </c:pt>
                <c:pt idx="103">
                  <c:v>0.60000000000000142</c:v>
                </c:pt>
                <c:pt idx="104">
                  <c:v>0.80000000000000071</c:v>
                </c:pt>
                <c:pt idx="105">
                  <c:v>1</c:v>
                </c:pt>
                <c:pt idx="106">
                  <c:v>1.2</c:v>
                </c:pt>
                <c:pt idx="107">
                  <c:v>1.4</c:v>
                </c:pt>
                <c:pt idx="108">
                  <c:v>1.6</c:v>
                </c:pt>
                <c:pt idx="109">
                  <c:v>1.8</c:v>
                </c:pt>
                <c:pt idx="110">
                  <c:v>2</c:v>
                </c:pt>
                <c:pt idx="111">
                  <c:v>2.2000000000000002</c:v>
                </c:pt>
                <c:pt idx="112">
                  <c:v>2.4</c:v>
                </c:pt>
                <c:pt idx="113">
                  <c:v>2.6</c:v>
                </c:pt>
                <c:pt idx="114">
                  <c:v>2.8</c:v>
                </c:pt>
                <c:pt idx="115">
                  <c:v>3</c:v>
                </c:pt>
                <c:pt idx="116">
                  <c:v>3.2</c:v>
                </c:pt>
                <c:pt idx="117">
                  <c:v>3.4</c:v>
                </c:pt>
                <c:pt idx="118">
                  <c:v>3.6</c:v>
                </c:pt>
                <c:pt idx="119">
                  <c:v>3.8</c:v>
                </c:pt>
                <c:pt idx="120">
                  <c:v>4</c:v>
                </c:pt>
                <c:pt idx="121">
                  <c:v>4.2</c:v>
                </c:pt>
                <c:pt idx="122">
                  <c:v>4.4000000000000004</c:v>
                </c:pt>
                <c:pt idx="123">
                  <c:v>4.5999999999999996</c:v>
                </c:pt>
                <c:pt idx="124">
                  <c:v>4.8</c:v>
                </c:pt>
                <c:pt idx="125">
                  <c:v>5</c:v>
                </c:pt>
                <c:pt idx="126">
                  <c:v>5.2</c:v>
                </c:pt>
                <c:pt idx="127">
                  <c:v>5.4</c:v>
                </c:pt>
                <c:pt idx="128">
                  <c:v>5.6</c:v>
                </c:pt>
                <c:pt idx="129">
                  <c:v>5.8</c:v>
                </c:pt>
                <c:pt idx="130">
                  <c:v>6</c:v>
                </c:pt>
                <c:pt idx="131">
                  <c:v>6.2</c:v>
                </c:pt>
                <c:pt idx="132">
                  <c:v>6.4</c:v>
                </c:pt>
                <c:pt idx="133">
                  <c:v>6.6</c:v>
                </c:pt>
                <c:pt idx="134">
                  <c:v>6.8</c:v>
                </c:pt>
                <c:pt idx="135">
                  <c:v>7</c:v>
                </c:pt>
                <c:pt idx="136">
                  <c:v>7.2</c:v>
                </c:pt>
                <c:pt idx="137">
                  <c:v>7.4</c:v>
                </c:pt>
                <c:pt idx="138">
                  <c:v>7.6</c:v>
                </c:pt>
                <c:pt idx="139">
                  <c:v>7.8</c:v>
                </c:pt>
                <c:pt idx="140">
                  <c:v>8</c:v>
                </c:pt>
                <c:pt idx="141">
                  <c:v>8.1999999999999993</c:v>
                </c:pt>
                <c:pt idx="142">
                  <c:v>8.4</c:v>
                </c:pt>
                <c:pt idx="143">
                  <c:v>8.6</c:v>
                </c:pt>
                <c:pt idx="144">
                  <c:v>8.8000000000000007</c:v>
                </c:pt>
                <c:pt idx="145">
                  <c:v>9</c:v>
                </c:pt>
                <c:pt idx="146">
                  <c:v>9.1999999999999993</c:v>
                </c:pt>
                <c:pt idx="147">
                  <c:v>9.4</c:v>
                </c:pt>
                <c:pt idx="148">
                  <c:v>9.6</c:v>
                </c:pt>
                <c:pt idx="149">
                  <c:v>9.8000000000000007</c:v>
                </c:pt>
                <c:pt idx="150">
                  <c:v>10</c:v>
                </c:pt>
                <c:pt idx="151">
                  <c:v>10.199999999999999</c:v>
                </c:pt>
                <c:pt idx="152">
                  <c:v>10.4</c:v>
                </c:pt>
                <c:pt idx="153">
                  <c:v>10.6</c:v>
                </c:pt>
                <c:pt idx="154">
                  <c:v>10.8</c:v>
                </c:pt>
                <c:pt idx="155">
                  <c:v>11</c:v>
                </c:pt>
                <c:pt idx="156">
                  <c:v>11.2</c:v>
                </c:pt>
                <c:pt idx="157">
                  <c:v>11.4</c:v>
                </c:pt>
                <c:pt idx="158">
                  <c:v>11.6</c:v>
                </c:pt>
                <c:pt idx="159">
                  <c:v>11.8</c:v>
                </c:pt>
                <c:pt idx="160">
                  <c:v>12</c:v>
                </c:pt>
                <c:pt idx="161">
                  <c:v>12.2</c:v>
                </c:pt>
                <c:pt idx="162">
                  <c:v>12.4</c:v>
                </c:pt>
                <c:pt idx="163">
                  <c:v>12.6</c:v>
                </c:pt>
                <c:pt idx="164">
                  <c:v>12.8</c:v>
                </c:pt>
                <c:pt idx="165">
                  <c:v>13</c:v>
                </c:pt>
                <c:pt idx="166">
                  <c:v>13.2</c:v>
                </c:pt>
                <c:pt idx="167">
                  <c:v>13.4</c:v>
                </c:pt>
                <c:pt idx="168">
                  <c:v>13.6</c:v>
                </c:pt>
                <c:pt idx="169">
                  <c:v>13.8</c:v>
                </c:pt>
                <c:pt idx="170">
                  <c:v>14</c:v>
                </c:pt>
                <c:pt idx="171">
                  <c:v>14.2</c:v>
                </c:pt>
                <c:pt idx="172">
                  <c:v>14.4</c:v>
                </c:pt>
                <c:pt idx="173">
                  <c:v>14.6</c:v>
                </c:pt>
                <c:pt idx="174">
                  <c:v>14.8</c:v>
                </c:pt>
                <c:pt idx="175">
                  <c:v>15</c:v>
                </c:pt>
                <c:pt idx="176">
                  <c:v>15.2</c:v>
                </c:pt>
                <c:pt idx="177">
                  <c:v>15.4</c:v>
                </c:pt>
                <c:pt idx="178">
                  <c:v>15.6</c:v>
                </c:pt>
                <c:pt idx="179">
                  <c:v>15.8</c:v>
                </c:pt>
                <c:pt idx="180">
                  <c:v>16</c:v>
                </c:pt>
                <c:pt idx="181">
                  <c:v>16.2</c:v>
                </c:pt>
                <c:pt idx="182">
                  <c:v>16.399999999999999</c:v>
                </c:pt>
                <c:pt idx="183">
                  <c:v>16.600000000000001</c:v>
                </c:pt>
                <c:pt idx="184">
                  <c:v>16.8</c:v>
                </c:pt>
                <c:pt idx="185">
                  <c:v>17</c:v>
                </c:pt>
                <c:pt idx="186">
                  <c:v>17.2</c:v>
                </c:pt>
                <c:pt idx="187">
                  <c:v>17.399999999999999</c:v>
                </c:pt>
                <c:pt idx="188">
                  <c:v>17.600000000000001</c:v>
                </c:pt>
                <c:pt idx="189">
                  <c:v>17.8</c:v>
                </c:pt>
                <c:pt idx="190">
                  <c:v>18</c:v>
                </c:pt>
                <c:pt idx="191">
                  <c:v>18.2</c:v>
                </c:pt>
                <c:pt idx="192">
                  <c:v>18.399999999999999</c:v>
                </c:pt>
                <c:pt idx="193">
                  <c:v>18.600000000000001</c:v>
                </c:pt>
                <c:pt idx="194">
                  <c:v>18.8</c:v>
                </c:pt>
                <c:pt idx="195">
                  <c:v>19</c:v>
                </c:pt>
                <c:pt idx="196">
                  <c:v>19.2</c:v>
                </c:pt>
                <c:pt idx="197">
                  <c:v>19.399999999999999</c:v>
                </c:pt>
                <c:pt idx="198">
                  <c:v>19.600000000000001</c:v>
                </c:pt>
                <c:pt idx="199">
                  <c:v>19.8</c:v>
                </c:pt>
                <c:pt idx="200">
                  <c:v>20</c:v>
                </c:pt>
              </c:numCache>
            </c:numRef>
          </c:xVal>
          <c:yVal>
            <c:numRef>
              <c:f>'Výpočet vrch. tvaru'!$A$3:$GS$3</c:f>
              <c:numCache>
                <c:formatCode>0</c:formatCode>
                <c:ptCount val="201"/>
                <c:pt idx="0">
                  <c:v>363</c:v>
                </c:pt>
                <c:pt idx="1">
                  <c:v>355.44</c:v>
                </c:pt>
                <c:pt idx="2">
                  <c:v>347.96000000000009</c:v>
                </c:pt>
                <c:pt idx="3">
                  <c:v>340.55999999999995</c:v>
                </c:pt>
                <c:pt idx="4">
                  <c:v>333.24</c:v>
                </c:pt>
                <c:pt idx="5">
                  <c:v>326</c:v>
                </c:pt>
                <c:pt idx="6">
                  <c:v>318.84000000000003</c:v>
                </c:pt>
                <c:pt idx="7">
                  <c:v>311.76000000000005</c:v>
                </c:pt>
                <c:pt idx="8">
                  <c:v>304.75999999999993</c:v>
                </c:pt>
                <c:pt idx="9">
                  <c:v>297.83999999999997</c:v>
                </c:pt>
                <c:pt idx="10">
                  <c:v>291</c:v>
                </c:pt>
                <c:pt idx="11">
                  <c:v>284.24</c:v>
                </c:pt>
                <c:pt idx="12">
                  <c:v>277.56000000000006</c:v>
                </c:pt>
                <c:pt idx="13">
                  <c:v>270.95999999999992</c:v>
                </c:pt>
                <c:pt idx="14">
                  <c:v>264.44</c:v>
                </c:pt>
                <c:pt idx="15">
                  <c:v>258</c:v>
                </c:pt>
                <c:pt idx="16">
                  <c:v>251.64000000000001</c:v>
                </c:pt>
                <c:pt idx="17">
                  <c:v>245.36000000000007</c:v>
                </c:pt>
                <c:pt idx="18">
                  <c:v>239.15999999999997</c:v>
                </c:pt>
                <c:pt idx="19">
                  <c:v>233.04</c:v>
                </c:pt>
                <c:pt idx="20">
                  <c:v>227</c:v>
                </c:pt>
                <c:pt idx="21">
                  <c:v>221.04000000000002</c:v>
                </c:pt>
                <c:pt idx="22">
                  <c:v>215.16</c:v>
                </c:pt>
                <c:pt idx="23">
                  <c:v>209.36</c:v>
                </c:pt>
                <c:pt idx="24">
                  <c:v>203.64</c:v>
                </c:pt>
                <c:pt idx="25">
                  <c:v>198</c:v>
                </c:pt>
                <c:pt idx="26">
                  <c:v>192.44000000000003</c:v>
                </c:pt>
                <c:pt idx="27">
                  <c:v>186.96</c:v>
                </c:pt>
                <c:pt idx="28">
                  <c:v>181.56</c:v>
                </c:pt>
                <c:pt idx="29">
                  <c:v>176.23999999999998</c:v>
                </c:pt>
                <c:pt idx="30">
                  <c:v>171</c:v>
                </c:pt>
                <c:pt idx="31">
                  <c:v>165.84000000000003</c:v>
                </c:pt>
                <c:pt idx="32">
                  <c:v>160.76</c:v>
                </c:pt>
                <c:pt idx="33">
                  <c:v>155.76</c:v>
                </c:pt>
                <c:pt idx="34">
                  <c:v>150.83999999999997</c:v>
                </c:pt>
                <c:pt idx="35">
                  <c:v>146</c:v>
                </c:pt>
                <c:pt idx="36">
                  <c:v>141.24000000000004</c:v>
                </c:pt>
                <c:pt idx="37">
                  <c:v>136.56</c:v>
                </c:pt>
                <c:pt idx="38">
                  <c:v>131.96</c:v>
                </c:pt>
                <c:pt idx="39">
                  <c:v>127.43999999999997</c:v>
                </c:pt>
                <c:pt idx="40">
                  <c:v>123</c:v>
                </c:pt>
                <c:pt idx="41">
                  <c:v>118.64000000000001</c:v>
                </c:pt>
                <c:pt idx="42">
                  <c:v>114.36</c:v>
                </c:pt>
                <c:pt idx="43">
                  <c:v>110.16000000000001</c:v>
                </c:pt>
                <c:pt idx="44">
                  <c:v>106.03999999999999</c:v>
                </c:pt>
                <c:pt idx="45">
                  <c:v>102</c:v>
                </c:pt>
                <c:pt idx="46">
                  <c:v>98.04000000000002</c:v>
                </c:pt>
                <c:pt idx="47">
                  <c:v>94.16</c:v>
                </c:pt>
                <c:pt idx="48">
                  <c:v>90.360000000000014</c:v>
                </c:pt>
                <c:pt idx="49">
                  <c:v>86.639999999999986</c:v>
                </c:pt>
                <c:pt idx="50">
                  <c:v>83</c:v>
                </c:pt>
                <c:pt idx="51">
                  <c:v>79.440000000000026</c:v>
                </c:pt>
                <c:pt idx="52">
                  <c:v>75.959999999999994</c:v>
                </c:pt>
                <c:pt idx="53">
                  <c:v>72.560000000000016</c:v>
                </c:pt>
                <c:pt idx="54">
                  <c:v>69.239999999999981</c:v>
                </c:pt>
                <c:pt idx="55">
                  <c:v>66</c:v>
                </c:pt>
                <c:pt idx="56">
                  <c:v>62.840000000000011</c:v>
                </c:pt>
                <c:pt idx="57">
                  <c:v>59.759999999999991</c:v>
                </c:pt>
                <c:pt idx="58">
                  <c:v>56.760000000000005</c:v>
                </c:pt>
                <c:pt idx="59">
                  <c:v>53.839999999999996</c:v>
                </c:pt>
                <c:pt idx="60">
                  <c:v>51</c:v>
                </c:pt>
                <c:pt idx="61">
                  <c:v>48.239999999999995</c:v>
                </c:pt>
                <c:pt idx="62">
                  <c:v>45.56</c:v>
                </c:pt>
                <c:pt idx="63">
                  <c:v>42.960000000000008</c:v>
                </c:pt>
                <c:pt idx="64">
                  <c:v>40.440000000000005</c:v>
                </c:pt>
                <c:pt idx="65">
                  <c:v>38</c:v>
                </c:pt>
                <c:pt idx="66">
                  <c:v>35.639999999999993</c:v>
                </c:pt>
                <c:pt idx="67">
                  <c:v>33.36</c:v>
                </c:pt>
                <c:pt idx="68">
                  <c:v>31.160000000000007</c:v>
                </c:pt>
                <c:pt idx="69">
                  <c:v>29.040000000000006</c:v>
                </c:pt>
                <c:pt idx="70">
                  <c:v>27</c:v>
                </c:pt>
                <c:pt idx="71">
                  <c:v>25.04</c:v>
                </c:pt>
                <c:pt idx="72">
                  <c:v>23.159999999999997</c:v>
                </c:pt>
                <c:pt idx="73">
                  <c:v>21.360000000000003</c:v>
                </c:pt>
                <c:pt idx="74">
                  <c:v>19.64</c:v>
                </c:pt>
                <c:pt idx="75">
                  <c:v>18</c:v>
                </c:pt>
                <c:pt idx="76">
                  <c:v>16.439999999999998</c:v>
                </c:pt>
                <c:pt idx="77">
                  <c:v>14.959999999999997</c:v>
                </c:pt>
                <c:pt idx="78">
                  <c:v>13.560000000000002</c:v>
                </c:pt>
                <c:pt idx="79">
                  <c:v>12.24</c:v>
                </c:pt>
                <c:pt idx="80">
                  <c:v>11</c:v>
                </c:pt>
                <c:pt idx="81">
                  <c:v>9.84</c:v>
                </c:pt>
                <c:pt idx="82">
                  <c:v>8.7600000000000016</c:v>
                </c:pt>
                <c:pt idx="83">
                  <c:v>7.7599999999999989</c:v>
                </c:pt>
                <c:pt idx="84">
                  <c:v>6.8400000000000016</c:v>
                </c:pt>
                <c:pt idx="85">
                  <c:v>6</c:v>
                </c:pt>
                <c:pt idx="86">
                  <c:v>5.2399999999999993</c:v>
                </c:pt>
                <c:pt idx="87">
                  <c:v>4.5600000000000005</c:v>
                </c:pt>
                <c:pt idx="88">
                  <c:v>3.96</c:v>
                </c:pt>
                <c:pt idx="89">
                  <c:v>3.4400000000000004</c:v>
                </c:pt>
                <c:pt idx="90">
                  <c:v>3</c:v>
                </c:pt>
                <c:pt idx="91">
                  <c:v>2.64</c:v>
                </c:pt>
                <c:pt idx="92">
                  <c:v>2.3600000000000003</c:v>
                </c:pt>
                <c:pt idx="93">
                  <c:v>2.16</c:v>
                </c:pt>
                <c:pt idx="94">
                  <c:v>2.04</c:v>
                </c:pt>
                <c:pt idx="95">
                  <c:v>2</c:v>
                </c:pt>
                <c:pt idx="96">
                  <c:v>2.0400000000000009</c:v>
                </c:pt>
                <c:pt idx="97">
                  <c:v>2.1600000000000019</c:v>
                </c:pt>
                <c:pt idx="98">
                  <c:v>2.3600000000000017</c:v>
                </c:pt>
                <c:pt idx="99">
                  <c:v>2.640000000000001</c:v>
                </c:pt>
                <c:pt idx="100">
                  <c:v>3</c:v>
                </c:pt>
                <c:pt idx="101">
                  <c:v>3.4400000000000066</c:v>
                </c:pt>
                <c:pt idx="102">
                  <c:v>3.9600000000000062</c:v>
                </c:pt>
                <c:pt idx="103">
                  <c:v>4.5600000000000041</c:v>
                </c:pt>
                <c:pt idx="104">
                  <c:v>5.240000000000002</c:v>
                </c:pt>
                <c:pt idx="105">
                  <c:v>6</c:v>
                </c:pt>
                <c:pt idx="106">
                  <c:v>6.84</c:v>
                </c:pt>
                <c:pt idx="107">
                  <c:v>7.76</c:v>
                </c:pt>
                <c:pt idx="108">
                  <c:v>8.7600000000000016</c:v>
                </c:pt>
                <c:pt idx="109">
                  <c:v>9.84</c:v>
                </c:pt>
                <c:pt idx="110">
                  <c:v>11</c:v>
                </c:pt>
                <c:pt idx="111">
                  <c:v>12.240000000000002</c:v>
                </c:pt>
                <c:pt idx="112">
                  <c:v>13.559999999999999</c:v>
                </c:pt>
                <c:pt idx="113">
                  <c:v>14.96</c:v>
                </c:pt>
                <c:pt idx="114">
                  <c:v>16.439999999999998</c:v>
                </c:pt>
                <c:pt idx="115">
                  <c:v>18</c:v>
                </c:pt>
                <c:pt idx="116">
                  <c:v>19.64</c:v>
                </c:pt>
                <c:pt idx="117">
                  <c:v>21.36</c:v>
                </c:pt>
                <c:pt idx="118">
                  <c:v>23.16</c:v>
                </c:pt>
                <c:pt idx="119">
                  <c:v>25.04</c:v>
                </c:pt>
                <c:pt idx="120">
                  <c:v>27</c:v>
                </c:pt>
                <c:pt idx="121">
                  <c:v>29.04</c:v>
                </c:pt>
                <c:pt idx="122">
                  <c:v>31.160000000000004</c:v>
                </c:pt>
                <c:pt idx="123">
                  <c:v>33.36</c:v>
                </c:pt>
                <c:pt idx="124">
                  <c:v>35.64</c:v>
                </c:pt>
                <c:pt idx="125">
                  <c:v>38</c:v>
                </c:pt>
                <c:pt idx="126">
                  <c:v>40.440000000000005</c:v>
                </c:pt>
                <c:pt idx="127">
                  <c:v>42.960000000000008</c:v>
                </c:pt>
                <c:pt idx="128">
                  <c:v>45.559999999999995</c:v>
                </c:pt>
                <c:pt idx="129">
                  <c:v>48.24</c:v>
                </c:pt>
                <c:pt idx="130">
                  <c:v>51</c:v>
                </c:pt>
                <c:pt idx="131">
                  <c:v>53.84</c:v>
                </c:pt>
                <c:pt idx="132">
                  <c:v>56.760000000000005</c:v>
                </c:pt>
                <c:pt idx="133">
                  <c:v>59.759999999999991</c:v>
                </c:pt>
                <c:pt idx="134">
                  <c:v>62.839999999999996</c:v>
                </c:pt>
                <c:pt idx="135">
                  <c:v>66</c:v>
                </c:pt>
                <c:pt idx="136">
                  <c:v>69.240000000000009</c:v>
                </c:pt>
                <c:pt idx="137">
                  <c:v>72.56</c:v>
                </c:pt>
                <c:pt idx="138">
                  <c:v>75.959999999999994</c:v>
                </c:pt>
                <c:pt idx="139">
                  <c:v>79.44</c:v>
                </c:pt>
                <c:pt idx="140">
                  <c:v>83</c:v>
                </c:pt>
                <c:pt idx="141">
                  <c:v>86.639999999999986</c:v>
                </c:pt>
                <c:pt idx="142">
                  <c:v>90.36</c:v>
                </c:pt>
                <c:pt idx="143">
                  <c:v>94.16</c:v>
                </c:pt>
                <c:pt idx="144">
                  <c:v>98.04000000000002</c:v>
                </c:pt>
                <c:pt idx="145">
                  <c:v>102</c:v>
                </c:pt>
                <c:pt idx="146">
                  <c:v>106.03999999999999</c:v>
                </c:pt>
                <c:pt idx="147">
                  <c:v>110.16000000000001</c:v>
                </c:pt>
                <c:pt idx="148">
                  <c:v>114.36</c:v>
                </c:pt>
                <c:pt idx="149">
                  <c:v>118.64000000000001</c:v>
                </c:pt>
                <c:pt idx="150">
                  <c:v>123</c:v>
                </c:pt>
                <c:pt idx="151">
                  <c:v>127.44</c:v>
                </c:pt>
                <c:pt idx="152">
                  <c:v>131.96</c:v>
                </c:pt>
                <c:pt idx="153">
                  <c:v>136.56</c:v>
                </c:pt>
                <c:pt idx="154">
                  <c:v>141.24</c:v>
                </c:pt>
                <c:pt idx="155">
                  <c:v>146</c:v>
                </c:pt>
                <c:pt idx="156">
                  <c:v>150.83999999999997</c:v>
                </c:pt>
                <c:pt idx="157">
                  <c:v>155.76000000000002</c:v>
                </c:pt>
                <c:pt idx="158">
                  <c:v>160.76</c:v>
                </c:pt>
                <c:pt idx="159">
                  <c:v>165.84</c:v>
                </c:pt>
                <c:pt idx="160">
                  <c:v>171</c:v>
                </c:pt>
                <c:pt idx="161">
                  <c:v>176.23999999999998</c:v>
                </c:pt>
                <c:pt idx="162">
                  <c:v>181.56000000000003</c:v>
                </c:pt>
                <c:pt idx="163">
                  <c:v>186.95999999999998</c:v>
                </c:pt>
                <c:pt idx="164">
                  <c:v>192.44000000000003</c:v>
                </c:pt>
                <c:pt idx="165">
                  <c:v>198</c:v>
                </c:pt>
                <c:pt idx="166">
                  <c:v>203.64</c:v>
                </c:pt>
                <c:pt idx="167">
                  <c:v>209.36</c:v>
                </c:pt>
                <c:pt idx="168">
                  <c:v>215.15999999999997</c:v>
                </c:pt>
                <c:pt idx="169">
                  <c:v>221.04000000000002</c:v>
                </c:pt>
                <c:pt idx="170">
                  <c:v>227</c:v>
                </c:pt>
                <c:pt idx="171">
                  <c:v>233.04</c:v>
                </c:pt>
                <c:pt idx="172">
                  <c:v>239.16000000000003</c:v>
                </c:pt>
                <c:pt idx="173">
                  <c:v>245.35999999999999</c:v>
                </c:pt>
                <c:pt idx="174">
                  <c:v>251.64000000000001</c:v>
                </c:pt>
                <c:pt idx="175">
                  <c:v>258</c:v>
                </c:pt>
                <c:pt idx="176">
                  <c:v>264.44</c:v>
                </c:pt>
                <c:pt idx="177">
                  <c:v>270.96000000000004</c:v>
                </c:pt>
                <c:pt idx="178">
                  <c:v>277.56</c:v>
                </c:pt>
                <c:pt idx="179">
                  <c:v>284.24</c:v>
                </c:pt>
                <c:pt idx="180">
                  <c:v>291</c:v>
                </c:pt>
                <c:pt idx="181">
                  <c:v>297.83999999999997</c:v>
                </c:pt>
                <c:pt idx="182">
                  <c:v>304.76</c:v>
                </c:pt>
                <c:pt idx="183">
                  <c:v>311.76000000000005</c:v>
                </c:pt>
                <c:pt idx="184">
                  <c:v>318.84000000000003</c:v>
                </c:pt>
                <c:pt idx="185">
                  <c:v>326</c:v>
                </c:pt>
                <c:pt idx="186">
                  <c:v>333.23999999999995</c:v>
                </c:pt>
                <c:pt idx="187">
                  <c:v>340.55999999999995</c:v>
                </c:pt>
                <c:pt idx="188">
                  <c:v>347.96000000000004</c:v>
                </c:pt>
                <c:pt idx="189">
                  <c:v>355.44000000000005</c:v>
                </c:pt>
                <c:pt idx="190">
                  <c:v>363</c:v>
                </c:pt>
                <c:pt idx="191">
                  <c:v>370.63999999999993</c:v>
                </c:pt>
                <c:pt idx="192">
                  <c:v>378.35999999999996</c:v>
                </c:pt>
                <c:pt idx="193">
                  <c:v>386.16</c:v>
                </c:pt>
                <c:pt idx="194">
                  <c:v>394.04000000000008</c:v>
                </c:pt>
                <c:pt idx="195">
                  <c:v>402</c:v>
                </c:pt>
                <c:pt idx="196">
                  <c:v>410.03999999999996</c:v>
                </c:pt>
                <c:pt idx="197">
                  <c:v>418.15999999999997</c:v>
                </c:pt>
                <c:pt idx="198">
                  <c:v>426.36000000000007</c:v>
                </c:pt>
                <c:pt idx="199">
                  <c:v>434.64000000000004</c:v>
                </c:pt>
                <c:pt idx="200">
                  <c:v>443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5238336"/>
        <c:axId val="1495234528"/>
      </c:scatterChart>
      <c:valAx>
        <c:axId val="1495238336"/>
        <c:scaling>
          <c:orientation val="minMax"/>
          <c:max val="20"/>
          <c:min val="-20"/>
        </c:scaling>
        <c:delete val="0"/>
        <c:axPos val="b"/>
        <c:majorGridlines>
          <c:spPr>
            <a:ln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95234528"/>
        <c:crosses val="autoZero"/>
        <c:crossBetween val="midCat"/>
        <c:majorUnit val="5"/>
      </c:valAx>
      <c:valAx>
        <c:axId val="1495234528"/>
        <c:scaling>
          <c:orientation val="minMax"/>
          <c:max val="30"/>
          <c:min val="-30"/>
        </c:scaling>
        <c:delete val="0"/>
        <c:axPos val="l"/>
        <c:majorGridlines/>
        <c:min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1495238336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142875</xdr:rowOff>
    </xdr:from>
    <xdr:to>
      <xdr:col>16</xdr:col>
      <xdr:colOff>76200</xdr:colOff>
      <xdr:row>42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161925</xdr:rowOff>
    </xdr:from>
    <xdr:to>
      <xdr:col>16</xdr:col>
      <xdr:colOff>0</xdr:colOff>
      <xdr:row>36</xdr:row>
      <xdr:rowOff>200025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171450</xdr:colOff>
      <xdr:row>7</xdr:row>
      <xdr:rowOff>285750</xdr:rowOff>
    </xdr:from>
    <xdr:to>
      <xdr:col>24</xdr:col>
      <xdr:colOff>9526</xdr:colOff>
      <xdr:row>14</xdr:row>
      <xdr:rowOff>152400</xdr:rowOff>
    </xdr:to>
    <xdr:sp macro="" textlink="">
      <xdr:nvSpPr>
        <xdr:cNvPr id="3" name="Šipka dolů 2"/>
        <xdr:cNvSpPr/>
      </xdr:nvSpPr>
      <xdr:spPr bwMode="auto">
        <a:xfrm>
          <a:off x="9696450" y="2038350"/>
          <a:ext cx="219076" cy="1714500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cs-CZ" sz="1100" b="1" cap="none" spc="0">
            <a:ln w="18000">
              <a:solidFill>
                <a:schemeClr val="accent2"/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22</xdr:col>
      <xdr:colOff>533400</xdr:colOff>
      <xdr:row>7</xdr:row>
      <xdr:rowOff>123825</xdr:rowOff>
    </xdr:from>
    <xdr:to>
      <xdr:col>23</xdr:col>
      <xdr:colOff>285750</xdr:colOff>
      <xdr:row>7</xdr:row>
      <xdr:rowOff>257175</xdr:rowOff>
    </xdr:to>
    <xdr:sp macro="" textlink="">
      <xdr:nvSpPr>
        <xdr:cNvPr id="4" name="Šrafovaná šipka doprava 3"/>
        <xdr:cNvSpPr/>
      </xdr:nvSpPr>
      <xdr:spPr bwMode="auto">
        <a:xfrm>
          <a:off x="9372600" y="1876425"/>
          <a:ext cx="438150" cy="133350"/>
        </a:xfrm>
        <a:prstGeom prst="striped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marL="0" indent="0" algn="ctr"/>
          <a:endParaRPr lang="cs-CZ" sz="1100" b="1" cap="none" spc="0">
            <a:ln w="18000">
              <a:solidFill>
                <a:schemeClr val="accent2"/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552450</xdr:colOff>
      <xdr:row>15</xdr:row>
      <xdr:rowOff>57150</xdr:rowOff>
    </xdr:from>
    <xdr:to>
      <xdr:col>23</xdr:col>
      <xdr:colOff>304800</xdr:colOff>
      <xdr:row>15</xdr:row>
      <xdr:rowOff>190500</xdr:rowOff>
    </xdr:to>
    <xdr:sp macro="" textlink="">
      <xdr:nvSpPr>
        <xdr:cNvPr id="5" name="Šrafovaná šipka doprava 4"/>
        <xdr:cNvSpPr/>
      </xdr:nvSpPr>
      <xdr:spPr bwMode="auto">
        <a:xfrm rot="10800000">
          <a:off x="9391650" y="3905250"/>
          <a:ext cx="438150" cy="133350"/>
        </a:xfrm>
        <a:prstGeom prst="stripedRight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marL="0" indent="0" algn="ctr"/>
          <a:endParaRPr lang="cs-CZ" sz="1100" b="1" cap="none" spc="0">
            <a:ln w="18000">
              <a:solidFill>
                <a:schemeClr val="accent2"/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7"/>
  <sheetViews>
    <sheetView zoomScale="80" zoomScaleNormal="80" workbookViewId="0">
      <selection activeCell="U13" sqref="U13"/>
    </sheetView>
  </sheetViews>
  <sheetFormatPr defaultRowHeight="12.75"/>
  <cols>
    <col min="1" max="18" width="5.7109375" style="2" customWidth="1"/>
    <col min="19" max="19" width="9" style="2" customWidth="1"/>
    <col min="20" max="20" width="6" style="2" customWidth="1"/>
    <col min="21" max="21" width="9" style="2" customWidth="1"/>
    <col min="22" max="22" width="5.7109375" style="2" customWidth="1"/>
    <col min="23" max="23" width="9" style="2" customWidth="1"/>
    <col min="24" max="24" width="9.42578125" style="2" customWidth="1"/>
    <col min="25" max="231" width="5.7109375" style="2" customWidth="1"/>
    <col min="232" max="16384" width="9.140625" style="2"/>
  </cols>
  <sheetData>
    <row r="1" spans="1:231" ht="18.75" customHeight="1">
      <c r="A1" s="1">
        <v>-20</v>
      </c>
      <c r="B1" s="1">
        <v>-19.8</v>
      </c>
      <c r="C1" s="1">
        <v>-19.600000000000001</v>
      </c>
      <c r="D1" s="1">
        <v>-19.399999999999999</v>
      </c>
      <c r="E1" s="1">
        <v>-19.2</v>
      </c>
      <c r="F1" s="1">
        <v>-19</v>
      </c>
      <c r="G1" s="1">
        <v>-18.8</v>
      </c>
      <c r="H1" s="1">
        <v>-18.600000000000001</v>
      </c>
      <c r="I1" s="1">
        <v>-18.399999999999999</v>
      </c>
      <c r="J1" s="1">
        <v>-18.2</v>
      </c>
      <c r="K1" s="1">
        <v>-18</v>
      </c>
      <c r="L1" s="1">
        <v>-17.8</v>
      </c>
      <c r="M1" s="1">
        <v>-17.600000000000001</v>
      </c>
      <c r="N1" s="1">
        <v>-17.399999999999999</v>
      </c>
      <c r="O1" s="1">
        <v>-17.2</v>
      </c>
      <c r="P1" s="1">
        <v>-17</v>
      </c>
      <c r="Q1" s="1">
        <v>-16.8</v>
      </c>
      <c r="R1" s="1">
        <v>-16.600000000000001</v>
      </c>
      <c r="S1" s="1">
        <v>-16.399999999999999</v>
      </c>
      <c r="T1" s="1">
        <v>-16.2</v>
      </c>
      <c r="U1" s="1">
        <v>-16</v>
      </c>
      <c r="V1" s="1">
        <v>-15.8</v>
      </c>
      <c r="W1" s="1">
        <v>-15.6</v>
      </c>
      <c r="X1" s="1">
        <v>-15.4</v>
      </c>
      <c r="Y1" s="1">
        <v>-15.2</v>
      </c>
      <c r="Z1" s="1">
        <v>-15</v>
      </c>
      <c r="AA1" s="1">
        <v>-14.8</v>
      </c>
      <c r="AB1" s="1">
        <v>-14.6</v>
      </c>
      <c r="AC1" s="1">
        <v>-14.4</v>
      </c>
      <c r="AD1" s="1">
        <v>-14.2</v>
      </c>
      <c r="AE1" s="1">
        <v>-14</v>
      </c>
      <c r="AF1" s="1">
        <v>-13.8</v>
      </c>
      <c r="AG1" s="1">
        <v>-13.6</v>
      </c>
      <c r="AH1" s="1">
        <v>-13.4</v>
      </c>
      <c r="AI1" s="1">
        <v>-13.2</v>
      </c>
      <c r="AJ1" s="1">
        <v>-13</v>
      </c>
      <c r="AK1" s="1">
        <v>-12.8</v>
      </c>
      <c r="AL1" s="1">
        <v>-12.6</v>
      </c>
      <c r="AM1" s="1">
        <v>-12.4</v>
      </c>
      <c r="AN1" s="1">
        <v>-12.2</v>
      </c>
      <c r="AO1" s="1">
        <v>-12</v>
      </c>
      <c r="AP1" s="1">
        <v>-11.8</v>
      </c>
      <c r="AQ1" s="1">
        <v>-11.6</v>
      </c>
      <c r="AR1" s="1">
        <v>-11.4</v>
      </c>
      <c r="AS1" s="1">
        <v>-11.2</v>
      </c>
      <c r="AT1" s="1">
        <v>-11</v>
      </c>
      <c r="AU1" s="1">
        <v>-10.8</v>
      </c>
      <c r="AV1" s="1">
        <v>-10.6</v>
      </c>
      <c r="AW1" s="1">
        <v>-10.4</v>
      </c>
      <c r="AX1" s="1">
        <v>-10.199999999999999</v>
      </c>
      <c r="AY1" s="1">
        <v>-10</v>
      </c>
      <c r="AZ1" s="1">
        <v>-9.8000000000000007</v>
      </c>
      <c r="BA1" s="1">
        <v>-9.6</v>
      </c>
      <c r="BB1" s="1">
        <v>-9.4</v>
      </c>
      <c r="BC1" s="1">
        <v>-9.1999999999999993</v>
      </c>
      <c r="BD1" s="1">
        <v>-9</v>
      </c>
      <c r="BE1" s="1">
        <v>-8.8000000000000007</v>
      </c>
      <c r="BF1" s="1">
        <v>-8.6</v>
      </c>
      <c r="BG1" s="1">
        <v>-8.4</v>
      </c>
      <c r="BH1" s="1">
        <v>-8.1999999999999993</v>
      </c>
      <c r="BI1" s="1">
        <v>-8</v>
      </c>
      <c r="BJ1" s="1">
        <v>-7.8</v>
      </c>
      <c r="BK1" s="1">
        <v>-7.6</v>
      </c>
      <c r="BL1" s="1">
        <v>-7.4</v>
      </c>
      <c r="BM1" s="1">
        <v>-7.2</v>
      </c>
      <c r="BN1" s="1">
        <v>-7</v>
      </c>
      <c r="BO1" s="1">
        <v>-6.8</v>
      </c>
      <c r="BP1" s="1">
        <v>-6.6</v>
      </c>
      <c r="BQ1" s="1">
        <v>-6.4</v>
      </c>
      <c r="BR1" s="1">
        <v>-6.2</v>
      </c>
      <c r="BS1" s="1">
        <v>-6</v>
      </c>
      <c r="BT1" s="1">
        <v>-5.8</v>
      </c>
      <c r="BU1" s="1">
        <v>-5.6</v>
      </c>
      <c r="BV1" s="1">
        <v>-5.4</v>
      </c>
      <c r="BW1" s="1">
        <v>-5.2</v>
      </c>
      <c r="BX1" s="1">
        <v>-5</v>
      </c>
      <c r="BY1" s="1">
        <v>-4.8</v>
      </c>
      <c r="BZ1" s="1">
        <v>-4.5999999999999996</v>
      </c>
      <c r="CA1" s="1">
        <v>-4.4000000000000004</v>
      </c>
      <c r="CB1" s="1">
        <v>-4.2</v>
      </c>
      <c r="CC1" s="1">
        <v>-4</v>
      </c>
      <c r="CD1" s="1">
        <v>-3.8</v>
      </c>
      <c r="CE1" s="1">
        <v>-3.6</v>
      </c>
      <c r="CF1" s="1">
        <v>-3.4</v>
      </c>
      <c r="CG1" s="1">
        <v>-3.2</v>
      </c>
      <c r="CH1" s="1">
        <v>-3</v>
      </c>
      <c r="CI1" s="1">
        <v>-2.8</v>
      </c>
      <c r="CJ1" s="1">
        <v>-2.6</v>
      </c>
      <c r="CK1" s="1">
        <v>-2.4</v>
      </c>
      <c r="CL1" s="1">
        <v>-2.2000000000000002</v>
      </c>
      <c r="CM1" s="1">
        <v>-2</v>
      </c>
      <c r="CN1" s="1">
        <v>-1.8</v>
      </c>
      <c r="CO1" s="1">
        <v>-1.6</v>
      </c>
      <c r="CP1" s="1">
        <v>-1.4</v>
      </c>
      <c r="CQ1" s="1">
        <v>-1.2</v>
      </c>
      <c r="CR1" s="1">
        <v>-1</v>
      </c>
      <c r="CS1" s="1">
        <v>-0.79999999999999716</v>
      </c>
      <c r="CT1" s="1">
        <v>-0.59999999999999787</v>
      </c>
      <c r="CU1" s="1">
        <v>-0.39999999999999858</v>
      </c>
      <c r="CV1" s="1">
        <v>-0.19999999999999929</v>
      </c>
      <c r="CW1" s="1">
        <v>0</v>
      </c>
      <c r="CX1" s="1">
        <v>0.20000000000000284</v>
      </c>
      <c r="CY1" s="1">
        <v>0.40000000000000213</v>
      </c>
      <c r="CZ1" s="1">
        <v>0.60000000000000142</v>
      </c>
      <c r="DA1" s="1">
        <v>0.80000000000000071</v>
      </c>
      <c r="DB1" s="1">
        <v>1</v>
      </c>
      <c r="DC1" s="1">
        <v>1.2</v>
      </c>
      <c r="DD1" s="1">
        <v>1.4</v>
      </c>
      <c r="DE1" s="1">
        <v>1.6</v>
      </c>
      <c r="DF1" s="1">
        <v>1.8</v>
      </c>
      <c r="DG1" s="1">
        <v>2</v>
      </c>
      <c r="DH1" s="1">
        <v>2.2000000000000002</v>
      </c>
      <c r="DI1" s="1">
        <v>2.4</v>
      </c>
      <c r="DJ1" s="1">
        <v>2.6</v>
      </c>
      <c r="DK1" s="1">
        <v>2.8</v>
      </c>
      <c r="DL1" s="1">
        <v>3</v>
      </c>
      <c r="DM1" s="1">
        <v>3.2</v>
      </c>
      <c r="DN1" s="1">
        <v>3.4</v>
      </c>
      <c r="DO1" s="1">
        <v>3.6</v>
      </c>
      <c r="DP1" s="1">
        <v>3.8</v>
      </c>
      <c r="DQ1" s="1">
        <v>4</v>
      </c>
      <c r="DR1" s="1">
        <v>4.2</v>
      </c>
      <c r="DS1" s="1">
        <v>4.4000000000000004</v>
      </c>
      <c r="DT1" s="1">
        <v>4.5999999999999996</v>
      </c>
      <c r="DU1" s="1">
        <v>4.8</v>
      </c>
      <c r="DV1" s="1">
        <v>5</v>
      </c>
      <c r="DW1" s="1">
        <v>5.2</v>
      </c>
      <c r="DX1" s="1">
        <v>5.4</v>
      </c>
      <c r="DY1" s="1">
        <v>5.6</v>
      </c>
      <c r="DZ1" s="1">
        <v>5.8</v>
      </c>
      <c r="EA1" s="1">
        <v>6</v>
      </c>
      <c r="EB1" s="1">
        <v>6.2</v>
      </c>
      <c r="EC1" s="1">
        <v>6.4</v>
      </c>
      <c r="ED1" s="1">
        <v>6.6</v>
      </c>
      <c r="EE1" s="1">
        <v>6.8</v>
      </c>
      <c r="EF1" s="1">
        <v>7</v>
      </c>
      <c r="EG1" s="1">
        <v>7.2</v>
      </c>
      <c r="EH1" s="1">
        <v>7.4</v>
      </c>
      <c r="EI1" s="1">
        <v>7.6</v>
      </c>
      <c r="EJ1" s="1">
        <v>7.8</v>
      </c>
      <c r="EK1" s="1">
        <v>8</v>
      </c>
      <c r="EL1" s="1">
        <v>8.1999999999999993</v>
      </c>
      <c r="EM1" s="1">
        <v>8.4</v>
      </c>
      <c r="EN1" s="1">
        <v>8.6</v>
      </c>
      <c r="EO1" s="1">
        <v>8.8000000000000007</v>
      </c>
      <c r="EP1" s="1">
        <v>9</v>
      </c>
      <c r="EQ1" s="1">
        <v>9.1999999999999993</v>
      </c>
      <c r="ER1" s="1">
        <v>9.4</v>
      </c>
      <c r="ES1" s="1">
        <v>9.6</v>
      </c>
      <c r="ET1" s="1">
        <v>9.8000000000000007</v>
      </c>
      <c r="EU1" s="1">
        <v>10</v>
      </c>
      <c r="EV1" s="1">
        <v>10.199999999999999</v>
      </c>
      <c r="EW1" s="1">
        <v>10.4</v>
      </c>
      <c r="EX1" s="1">
        <v>10.6</v>
      </c>
      <c r="EY1" s="1">
        <v>10.8</v>
      </c>
      <c r="EZ1" s="1">
        <v>11</v>
      </c>
      <c r="FA1" s="1">
        <v>11.2</v>
      </c>
      <c r="FB1" s="1">
        <v>11.4</v>
      </c>
      <c r="FC1" s="1">
        <v>11.6</v>
      </c>
      <c r="FD1" s="1">
        <v>11.8</v>
      </c>
      <c r="FE1" s="1">
        <v>12</v>
      </c>
      <c r="FF1" s="1">
        <v>12.2</v>
      </c>
      <c r="FG1" s="1">
        <v>12.4</v>
      </c>
      <c r="FH1" s="1">
        <v>12.6</v>
      </c>
      <c r="FI1" s="1">
        <v>12.8</v>
      </c>
      <c r="FJ1" s="1">
        <v>13</v>
      </c>
      <c r="FK1" s="1">
        <v>13.2</v>
      </c>
      <c r="FL1" s="1">
        <v>13.4</v>
      </c>
      <c r="FM1" s="1">
        <v>13.6</v>
      </c>
      <c r="FN1" s="1">
        <v>13.8</v>
      </c>
      <c r="FO1" s="1">
        <v>14</v>
      </c>
      <c r="FP1" s="1">
        <v>14.2</v>
      </c>
      <c r="FQ1" s="1">
        <v>14.4</v>
      </c>
      <c r="FR1" s="1">
        <v>14.6</v>
      </c>
      <c r="FS1" s="1">
        <v>14.8</v>
      </c>
      <c r="FT1" s="1">
        <v>15</v>
      </c>
      <c r="FU1" s="1">
        <v>15.2</v>
      </c>
      <c r="FV1" s="1">
        <v>15.4</v>
      </c>
      <c r="FW1" s="1">
        <v>15.6</v>
      </c>
      <c r="FX1" s="1">
        <v>15.8</v>
      </c>
      <c r="FY1" s="1">
        <v>16</v>
      </c>
      <c r="FZ1" s="1">
        <v>16.2</v>
      </c>
      <c r="GA1" s="1">
        <v>16.399999999999999</v>
      </c>
      <c r="GB1" s="1">
        <v>16.600000000000001</v>
      </c>
      <c r="GC1" s="1">
        <v>16.8</v>
      </c>
      <c r="GD1" s="1">
        <v>17</v>
      </c>
      <c r="GE1" s="1">
        <v>17.2</v>
      </c>
      <c r="GF1" s="1">
        <v>17.399999999999999</v>
      </c>
      <c r="GG1" s="1">
        <v>17.600000000000001</v>
      </c>
      <c r="GH1" s="1">
        <v>17.8</v>
      </c>
      <c r="GI1" s="1">
        <v>18</v>
      </c>
      <c r="GJ1" s="1">
        <v>18.2</v>
      </c>
      <c r="GK1" s="1">
        <v>18.399999999999999</v>
      </c>
      <c r="GL1" s="1">
        <v>18.600000000000001</v>
      </c>
      <c r="GM1" s="1">
        <v>18.8</v>
      </c>
      <c r="GN1" s="1">
        <v>19</v>
      </c>
      <c r="GO1" s="1">
        <v>19.2</v>
      </c>
      <c r="GP1" s="1">
        <v>19.399999999999999</v>
      </c>
      <c r="GQ1" s="1">
        <v>19.600000000000001</v>
      </c>
      <c r="GR1" s="1">
        <v>19.8</v>
      </c>
      <c r="GS1" s="1">
        <v>20</v>
      </c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</row>
    <row r="2" spans="1:231" ht="18.75" customHeight="1">
      <c r="A2" s="3">
        <f t="shared" ref="A2:BL2" si="0">$S$5*(A1+ $U$5)^2+$W$5</f>
        <v>284</v>
      </c>
      <c r="B2" s="3">
        <f t="shared" si="0"/>
        <v>277.24</v>
      </c>
      <c r="C2" s="3">
        <f t="shared" si="0"/>
        <v>270.56000000000006</v>
      </c>
      <c r="D2" s="3">
        <f t="shared" si="0"/>
        <v>263.95999999999998</v>
      </c>
      <c r="E2" s="3">
        <f t="shared" si="0"/>
        <v>257.44</v>
      </c>
      <c r="F2" s="3">
        <f t="shared" si="0"/>
        <v>251</v>
      </c>
      <c r="G2" s="3">
        <f t="shared" si="0"/>
        <v>244.64000000000001</v>
      </c>
      <c r="H2" s="3">
        <f t="shared" si="0"/>
        <v>238.36000000000004</v>
      </c>
      <c r="I2" s="3">
        <f t="shared" si="0"/>
        <v>232.15999999999997</v>
      </c>
      <c r="J2" s="3">
        <f t="shared" si="0"/>
        <v>226.04</v>
      </c>
      <c r="K2" s="3">
        <f t="shared" si="0"/>
        <v>220</v>
      </c>
      <c r="L2" s="3">
        <f t="shared" si="0"/>
        <v>214.04000000000002</v>
      </c>
      <c r="M2" s="3">
        <f t="shared" si="0"/>
        <v>208.16000000000005</v>
      </c>
      <c r="N2" s="3">
        <f t="shared" si="0"/>
        <v>202.35999999999996</v>
      </c>
      <c r="O2" s="3">
        <f t="shared" si="0"/>
        <v>196.64</v>
      </c>
      <c r="P2" s="3">
        <f t="shared" si="0"/>
        <v>191</v>
      </c>
      <c r="Q2" s="3">
        <f t="shared" si="0"/>
        <v>185.44000000000003</v>
      </c>
      <c r="R2" s="3">
        <f t="shared" si="0"/>
        <v>179.96000000000004</v>
      </c>
      <c r="S2" s="3">
        <f t="shared" si="0"/>
        <v>174.55999999999997</v>
      </c>
      <c r="T2" s="3">
        <f t="shared" si="0"/>
        <v>169.23999999999998</v>
      </c>
      <c r="U2" s="3">
        <f t="shared" si="0"/>
        <v>164</v>
      </c>
      <c r="V2" s="3">
        <f t="shared" si="0"/>
        <v>158.84000000000003</v>
      </c>
      <c r="W2" s="3">
        <f t="shared" si="0"/>
        <v>153.76</v>
      </c>
      <c r="X2" s="3">
        <f t="shared" si="0"/>
        <v>148.76000000000002</v>
      </c>
      <c r="Y2" s="3">
        <f t="shared" si="0"/>
        <v>143.83999999999997</v>
      </c>
      <c r="Z2" s="3">
        <f t="shared" si="0"/>
        <v>139</v>
      </c>
      <c r="AA2" s="3">
        <f t="shared" si="0"/>
        <v>134.24</v>
      </c>
      <c r="AB2" s="3">
        <f t="shared" si="0"/>
        <v>129.56</v>
      </c>
      <c r="AC2" s="3">
        <f t="shared" si="0"/>
        <v>124.96000000000001</v>
      </c>
      <c r="AD2" s="3">
        <f t="shared" si="0"/>
        <v>120.43999999999998</v>
      </c>
      <c r="AE2" s="3">
        <f t="shared" si="0"/>
        <v>116</v>
      </c>
      <c r="AF2" s="3">
        <f t="shared" si="0"/>
        <v>111.64000000000001</v>
      </c>
      <c r="AG2" s="3">
        <f t="shared" si="0"/>
        <v>107.36</v>
      </c>
      <c r="AH2" s="3">
        <f t="shared" si="0"/>
        <v>103.16000000000001</v>
      </c>
      <c r="AI2" s="3">
        <f t="shared" si="0"/>
        <v>99.039999999999992</v>
      </c>
      <c r="AJ2" s="3">
        <f t="shared" si="0"/>
        <v>95</v>
      </c>
      <c r="AK2" s="3">
        <f t="shared" si="0"/>
        <v>91.04000000000002</v>
      </c>
      <c r="AL2" s="3">
        <f t="shared" si="0"/>
        <v>87.16</v>
      </c>
      <c r="AM2" s="3">
        <f t="shared" si="0"/>
        <v>83.360000000000014</v>
      </c>
      <c r="AN2" s="3">
        <f t="shared" si="0"/>
        <v>79.639999999999986</v>
      </c>
      <c r="AO2" s="3">
        <f t="shared" si="0"/>
        <v>76</v>
      </c>
      <c r="AP2" s="3">
        <f t="shared" si="0"/>
        <v>72.440000000000012</v>
      </c>
      <c r="AQ2" s="3">
        <f t="shared" si="0"/>
        <v>68.959999999999994</v>
      </c>
      <c r="AR2" s="3">
        <f t="shared" si="0"/>
        <v>65.56</v>
      </c>
      <c r="AS2" s="3">
        <f t="shared" si="0"/>
        <v>62.239999999999995</v>
      </c>
      <c r="AT2" s="3">
        <f t="shared" si="0"/>
        <v>59</v>
      </c>
      <c r="AU2" s="3">
        <f t="shared" si="0"/>
        <v>55.840000000000011</v>
      </c>
      <c r="AV2" s="3">
        <f t="shared" si="0"/>
        <v>52.76</v>
      </c>
      <c r="AW2" s="3">
        <f t="shared" si="0"/>
        <v>49.760000000000005</v>
      </c>
      <c r="AX2" s="3">
        <f t="shared" si="0"/>
        <v>46.839999999999989</v>
      </c>
      <c r="AY2" s="3">
        <f t="shared" si="0"/>
        <v>44</v>
      </c>
      <c r="AZ2" s="3">
        <f t="shared" si="0"/>
        <v>41.240000000000009</v>
      </c>
      <c r="BA2" s="3">
        <f t="shared" si="0"/>
        <v>38.559999999999995</v>
      </c>
      <c r="BB2" s="3">
        <f t="shared" si="0"/>
        <v>35.960000000000008</v>
      </c>
      <c r="BC2" s="3">
        <f t="shared" si="0"/>
        <v>33.439999999999991</v>
      </c>
      <c r="BD2" s="3">
        <f t="shared" si="0"/>
        <v>31</v>
      </c>
      <c r="BE2" s="3">
        <f t="shared" si="0"/>
        <v>28.640000000000008</v>
      </c>
      <c r="BF2" s="3">
        <f t="shared" si="0"/>
        <v>26.359999999999996</v>
      </c>
      <c r="BG2" s="3">
        <f t="shared" si="0"/>
        <v>24.160000000000004</v>
      </c>
      <c r="BH2" s="3">
        <f t="shared" si="0"/>
        <v>22.039999999999992</v>
      </c>
      <c r="BI2" s="3">
        <f t="shared" si="0"/>
        <v>20</v>
      </c>
      <c r="BJ2" s="3">
        <f t="shared" si="0"/>
        <v>18.04</v>
      </c>
      <c r="BK2" s="3">
        <f t="shared" si="0"/>
        <v>16.159999999999997</v>
      </c>
      <c r="BL2" s="3">
        <f t="shared" si="0"/>
        <v>14.360000000000003</v>
      </c>
      <c r="BM2" s="3">
        <f t="shared" ref="BM2:DX2" si="1">$S$5*(BM1+ $U$5)^2+$W$5</f>
        <v>12.64</v>
      </c>
      <c r="BN2" s="3">
        <f t="shared" si="1"/>
        <v>11</v>
      </c>
      <c r="BO2" s="3">
        <f t="shared" si="1"/>
        <v>9.44</v>
      </c>
      <c r="BP2" s="3">
        <f t="shared" si="1"/>
        <v>7.9599999999999973</v>
      </c>
      <c r="BQ2" s="3">
        <f t="shared" si="1"/>
        <v>6.5600000000000023</v>
      </c>
      <c r="BR2" s="3">
        <f t="shared" si="1"/>
        <v>5.240000000000002</v>
      </c>
      <c r="BS2" s="3">
        <f t="shared" si="1"/>
        <v>4</v>
      </c>
      <c r="BT2" s="3">
        <f t="shared" si="1"/>
        <v>2.839999999999999</v>
      </c>
      <c r="BU2" s="3">
        <f t="shared" si="1"/>
        <v>1.759999999999998</v>
      </c>
      <c r="BV2" s="3">
        <f t="shared" si="1"/>
        <v>0.76000000000000156</v>
      </c>
      <c r="BW2" s="3">
        <f t="shared" si="1"/>
        <v>-0.15999999999999925</v>
      </c>
      <c r="BX2" s="3">
        <f t="shared" si="1"/>
        <v>-1</v>
      </c>
      <c r="BY2" s="3">
        <f t="shared" si="1"/>
        <v>-1.7600000000000007</v>
      </c>
      <c r="BZ2" s="3">
        <f t="shared" si="1"/>
        <v>-2.4400000000000013</v>
      </c>
      <c r="CA2" s="3">
        <f t="shared" si="1"/>
        <v>-3.0399999999999991</v>
      </c>
      <c r="CB2" s="3">
        <f t="shared" si="1"/>
        <v>-3.5599999999999996</v>
      </c>
      <c r="CC2" s="3">
        <f t="shared" si="1"/>
        <v>-4</v>
      </c>
      <c r="CD2" s="3">
        <f t="shared" si="1"/>
        <v>-4.3600000000000003</v>
      </c>
      <c r="CE2" s="3">
        <f t="shared" si="1"/>
        <v>-4.6399999999999997</v>
      </c>
      <c r="CF2" s="3">
        <f t="shared" si="1"/>
        <v>-4.84</v>
      </c>
      <c r="CG2" s="3">
        <f t="shared" si="1"/>
        <v>-4.96</v>
      </c>
      <c r="CH2" s="3">
        <f t="shared" si="1"/>
        <v>-5</v>
      </c>
      <c r="CI2" s="3">
        <f t="shared" si="1"/>
        <v>-4.96</v>
      </c>
      <c r="CJ2" s="3">
        <f t="shared" si="1"/>
        <v>-4.84</v>
      </c>
      <c r="CK2" s="3">
        <f t="shared" si="1"/>
        <v>-4.6399999999999997</v>
      </c>
      <c r="CL2" s="3">
        <f t="shared" si="1"/>
        <v>-4.3600000000000003</v>
      </c>
      <c r="CM2" s="3">
        <f t="shared" si="1"/>
        <v>-4</v>
      </c>
      <c r="CN2" s="3">
        <f t="shared" si="1"/>
        <v>-3.56</v>
      </c>
      <c r="CO2" s="3">
        <f t="shared" si="1"/>
        <v>-3.04</v>
      </c>
      <c r="CP2" s="3">
        <f t="shared" si="1"/>
        <v>-2.4399999999999995</v>
      </c>
      <c r="CQ2" s="3">
        <f t="shared" si="1"/>
        <v>-1.7599999999999998</v>
      </c>
      <c r="CR2" s="3">
        <f t="shared" si="1"/>
        <v>-1</v>
      </c>
      <c r="CS2" s="3">
        <f t="shared" si="1"/>
        <v>-0.15999999999998771</v>
      </c>
      <c r="CT2" s="3">
        <f t="shared" si="1"/>
        <v>0.76000000000001044</v>
      </c>
      <c r="CU2" s="3">
        <f t="shared" si="1"/>
        <v>1.7600000000000078</v>
      </c>
      <c r="CV2" s="3">
        <f t="shared" si="1"/>
        <v>2.8400000000000043</v>
      </c>
      <c r="CW2" s="3">
        <f t="shared" si="1"/>
        <v>4</v>
      </c>
      <c r="CX2" s="3">
        <f t="shared" si="1"/>
        <v>5.240000000000018</v>
      </c>
      <c r="CY2" s="3">
        <f t="shared" si="1"/>
        <v>6.5600000000000147</v>
      </c>
      <c r="CZ2" s="3">
        <f t="shared" si="1"/>
        <v>7.9600000000000097</v>
      </c>
      <c r="DA2" s="3">
        <f t="shared" si="1"/>
        <v>9.4400000000000048</v>
      </c>
      <c r="DB2" s="3">
        <f t="shared" si="1"/>
        <v>11</v>
      </c>
      <c r="DC2" s="3">
        <f t="shared" si="1"/>
        <v>12.64</v>
      </c>
      <c r="DD2" s="3">
        <f t="shared" si="1"/>
        <v>14.360000000000003</v>
      </c>
      <c r="DE2" s="3">
        <f t="shared" si="1"/>
        <v>16.159999999999997</v>
      </c>
      <c r="DF2" s="3">
        <f t="shared" si="1"/>
        <v>18.04</v>
      </c>
      <c r="DG2" s="3">
        <f t="shared" si="1"/>
        <v>20</v>
      </c>
      <c r="DH2" s="3">
        <f t="shared" si="1"/>
        <v>22.040000000000003</v>
      </c>
      <c r="DI2" s="3">
        <f t="shared" si="1"/>
        <v>24.160000000000004</v>
      </c>
      <c r="DJ2" s="3">
        <f t="shared" si="1"/>
        <v>26.359999999999996</v>
      </c>
      <c r="DK2" s="3">
        <f t="shared" si="1"/>
        <v>28.64</v>
      </c>
      <c r="DL2" s="3">
        <f t="shared" si="1"/>
        <v>31</v>
      </c>
      <c r="DM2" s="3">
        <f t="shared" si="1"/>
        <v>33.440000000000005</v>
      </c>
      <c r="DN2" s="3">
        <f t="shared" si="1"/>
        <v>35.960000000000008</v>
      </c>
      <c r="DO2" s="3">
        <f t="shared" si="1"/>
        <v>38.559999999999995</v>
      </c>
      <c r="DP2" s="3">
        <f t="shared" si="1"/>
        <v>41.239999999999995</v>
      </c>
      <c r="DQ2" s="3">
        <f t="shared" si="1"/>
        <v>44</v>
      </c>
      <c r="DR2" s="3">
        <f t="shared" si="1"/>
        <v>46.84</v>
      </c>
      <c r="DS2" s="3">
        <f t="shared" si="1"/>
        <v>49.760000000000005</v>
      </c>
      <c r="DT2" s="3">
        <f t="shared" si="1"/>
        <v>52.76</v>
      </c>
      <c r="DU2" s="3">
        <f t="shared" si="1"/>
        <v>55.839999999999996</v>
      </c>
      <c r="DV2" s="3">
        <f t="shared" si="1"/>
        <v>59</v>
      </c>
      <c r="DW2" s="3">
        <f t="shared" si="1"/>
        <v>62.239999999999995</v>
      </c>
      <c r="DX2" s="3">
        <f t="shared" si="1"/>
        <v>65.56</v>
      </c>
      <c r="DY2" s="3">
        <f t="shared" ref="DY2:GJ2" si="2">$S$5*(DY1+ $U$5)^2+$W$5</f>
        <v>68.959999999999994</v>
      </c>
      <c r="DZ2" s="3">
        <f t="shared" si="2"/>
        <v>72.440000000000012</v>
      </c>
      <c r="EA2" s="3">
        <f t="shared" si="2"/>
        <v>76</v>
      </c>
      <c r="EB2" s="3">
        <f t="shared" si="2"/>
        <v>79.639999999999986</v>
      </c>
      <c r="EC2" s="3">
        <f t="shared" si="2"/>
        <v>83.360000000000014</v>
      </c>
      <c r="ED2" s="3">
        <f t="shared" si="2"/>
        <v>87.16</v>
      </c>
      <c r="EE2" s="3">
        <f t="shared" si="2"/>
        <v>91.04000000000002</v>
      </c>
      <c r="EF2" s="3">
        <f t="shared" si="2"/>
        <v>95</v>
      </c>
      <c r="EG2" s="3">
        <f t="shared" si="2"/>
        <v>99.039999999999992</v>
      </c>
      <c r="EH2" s="3">
        <f t="shared" si="2"/>
        <v>103.16000000000001</v>
      </c>
      <c r="EI2" s="3">
        <f t="shared" si="2"/>
        <v>107.36</v>
      </c>
      <c r="EJ2" s="3">
        <f t="shared" si="2"/>
        <v>111.64000000000001</v>
      </c>
      <c r="EK2" s="3">
        <f t="shared" si="2"/>
        <v>116</v>
      </c>
      <c r="EL2" s="3">
        <f t="shared" si="2"/>
        <v>120.43999999999998</v>
      </c>
      <c r="EM2" s="3">
        <f t="shared" si="2"/>
        <v>124.96000000000001</v>
      </c>
      <c r="EN2" s="3">
        <f t="shared" si="2"/>
        <v>129.56</v>
      </c>
      <c r="EO2" s="3">
        <f t="shared" si="2"/>
        <v>134.24</v>
      </c>
      <c r="EP2" s="3">
        <f t="shared" si="2"/>
        <v>139</v>
      </c>
      <c r="EQ2" s="3">
        <f t="shared" si="2"/>
        <v>143.83999999999997</v>
      </c>
      <c r="ER2" s="3">
        <f t="shared" si="2"/>
        <v>148.76000000000002</v>
      </c>
      <c r="ES2" s="3">
        <f t="shared" si="2"/>
        <v>153.76</v>
      </c>
      <c r="ET2" s="3">
        <f t="shared" si="2"/>
        <v>158.84000000000003</v>
      </c>
      <c r="EU2" s="3">
        <f t="shared" si="2"/>
        <v>164</v>
      </c>
      <c r="EV2" s="3">
        <f t="shared" si="2"/>
        <v>169.23999999999998</v>
      </c>
      <c r="EW2" s="3">
        <f t="shared" si="2"/>
        <v>174.56</v>
      </c>
      <c r="EX2" s="3">
        <f t="shared" si="2"/>
        <v>179.95999999999998</v>
      </c>
      <c r="EY2" s="3">
        <f t="shared" si="2"/>
        <v>185.44000000000003</v>
      </c>
      <c r="EZ2" s="3">
        <f t="shared" si="2"/>
        <v>191</v>
      </c>
      <c r="FA2" s="3">
        <f t="shared" si="2"/>
        <v>196.64</v>
      </c>
      <c r="FB2" s="3">
        <f t="shared" si="2"/>
        <v>202.36</v>
      </c>
      <c r="FC2" s="3">
        <f t="shared" si="2"/>
        <v>208.16</v>
      </c>
      <c r="FD2" s="3">
        <f t="shared" si="2"/>
        <v>214.04000000000002</v>
      </c>
      <c r="FE2" s="3">
        <f t="shared" si="2"/>
        <v>220</v>
      </c>
      <c r="FF2" s="3">
        <f t="shared" si="2"/>
        <v>226.04</v>
      </c>
      <c r="FG2" s="3">
        <f t="shared" si="2"/>
        <v>232.16000000000003</v>
      </c>
      <c r="FH2" s="3">
        <f t="shared" si="2"/>
        <v>238.35999999999999</v>
      </c>
      <c r="FI2" s="3">
        <f t="shared" si="2"/>
        <v>244.64000000000001</v>
      </c>
      <c r="FJ2" s="3">
        <f t="shared" si="2"/>
        <v>251</v>
      </c>
      <c r="FK2" s="3">
        <f t="shared" si="2"/>
        <v>257.44</v>
      </c>
      <c r="FL2" s="3">
        <f t="shared" si="2"/>
        <v>263.95999999999998</v>
      </c>
      <c r="FM2" s="3">
        <f t="shared" si="2"/>
        <v>270.56000000000006</v>
      </c>
      <c r="FN2" s="3">
        <f t="shared" si="2"/>
        <v>277.24</v>
      </c>
      <c r="FO2" s="3">
        <f t="shared" si="2"/>
        <v>284</v>
      </c>
      <c r="FP2" s="3">
        <f t="shared" si="2"/>
        <v>290.83999999999997</v>
      </c>
      <c r="FQ2" s="3">
        <f t="shared" si="2"/>
        <v>297.75999999999993</v>
      </c>
      <c r="FR2" s="3">
        <f t="shared" si="2"/>
        <v>304.76000000000005</v>
      </c>
      <c r="FS2" s="3">
        <f t="shared" si="2"/>
        <v>311.84000000000003</v>
      </c>
      <c r="FT2" s="3">
        <f t="shared" si="2"/>
        <v>319</v>
      </c>
      <c r="FU2" s="3">
        <f t="shared" si="2"/>
        <v>326.23999999999995</v>
      </c>
      <c r="FV2" s="3">
        <f t="shared" si="2"/>
        <v>333.55999999999995</v>
      </c>
      <c r="FW2" s="3">
        <f t="shared" si="2"/>
        <v>340.96000000000004</v>
      </c>
      <c r="FX2" s="3">
        <f t="shared" si="2"/>
        <v>348.44000000000005</v>
      </c>
      <c r="FY2" s="3">
        <f t="shared" si="2"/>
        <v>356</v>
      </c>
      <c r="FZ2" s="3">
        <f t="shared" si="2"/>
        <v>363.64</v>
      </c>
      <c r="GA2" s="3">
        <f t="shared" si="2"/>
        <v>371.35999999999996</v>
      </c>
      <c r="GB2" s="3">
        <f t="shared" si="2"/>
        <v>379.16000000000008</v>
      </c>
      <c r="GC2" s="3">
        <f t="shared" si="2"/>
        <v>387.04</v>
      </c>
      <c r="GD2" s="3">
        <f t="shared" si="2"/>
        <v>395</v>
      </c>
      <c r="GE2" s="3">
        <f t="shared" si="2"/>
        <v>403.03999999999996</v>
      </c>
      <c r="GF2" s="3">
        <f t="shared" si="2"/>
        <v>411.15999999999997</v>
      </c>
      <c r="GG2" s="3">
        <f t="shared" si="2"/>
        <v>419.36000000000007</v>
      </c>
      <c r="GH2" s="3">
        <f t="shared" si="2"/>
        <v>427.64000000000004</v>
      </c>
      <c r="GI2" s="3">
        <f t="shared" si="2"/>
        <v>436</v>
      </c>
      <c r="GJ2" s="3">
        <f t="shared" si="2"/>
        <v>444.44</v>
      </c>
      <c r="GK2" s="3">
        <f t="shared" ref="GK2:GS2" si="3">$S$5*(GK1+ $U$5)^2+$W$5</f>
        <v>452.95999999999992</v>
      </c>
      <c r="GL2" s="3">
        <f t="shared" si="3"/>
        <v>461.56000000000006</v>
      </c>
      <c r="GM2" s="3">
        <f t="shared" si="3"/>
        <v>470.24</v>
      </c>
      <c r="GN2" s="3">
        <f t="shared" si="3"/>
        <v>479</v>
      </c>
      <c r="GO2" s="3">
        <f t="shared" si="3"/>
        <v>487.84</v>
      </c>
      <c r="GP2" s="3">
        <f t="shared" si="3"/>
        <v>496.75999999999993</v>
      </c>
      <c r="GQ2" s="3">
        <f t="shared" si="3"/>
        <v>505.76000000000005</v>
      </c>
      <c r="GR2" s="3">
        <f t="shared" si="3"/>
        <v>514.84</v>
      </c>
      <c r="GS2" s="3">
        <f t="shared" si="3"/>
        <v>524</v>
      </c>
    </row>
    <row r="3" spans="1:231" ht="18.75" customHeight="1">
      <c r="A3" s="2">
        <f>A1^2</f>
        <v>400</v>
      </c>
      <c r="B3" s="2">
        <f t="shared" ref="B3:BM3" si="4">B1^2</f>
        <v>392.04</v>
      </c>
      <c r="C3" s="2">
        <f t="shared" si="4"/>
        <v>384.16000000000008</v>
      </c>
      <c r="D3" s="2">
        <f t="shared" si="4"/>
        <v>376.35999999999996</v>
      </c>
      <c r="E3" s="2">
        <f t="shared" si="4"/>
        <v>368.64</v>
      </c>
      <c r="F3" s="2">
        <f t="shared" si="4"/>
        <v>361</v>
      </c>
      <c r="G3" s="2">
        <f t="shared" si="4"/>
        <v>353.44000000000005</v>
      </c>
      <c r="H3" s="2">
        <f t="shared" si="4"/>
        <v>345.96000000000004</v>
      </c>
      <c r="I3" s="2">
        <f t="shared" si="4"/>
        <v>338.55999999999995</v>
      </c>
      <c r="J3" s="2">
        <f t="shared" si="4"/>
        <v>331.23999999999995</v>
      </c>
      <c r="K3" s="2">
        <f t="shared" si="4"/>
        <v>324</v>
      </c>
      <c r="L3" s="2">
        <f t="shared" si="4"/>
        <v>316.84000000000003</v>
      </c>
      <c r="M3" s="2">
        <f t="shared" si="4"/>
        <v>309.76000000000005</v>
      </c>
      <c r="N3" s="2">
        <f t="shared" si="4"/>
        <v>302.75999999999993</v>
      </c>
      <c r="O3" s="2">
        <f t="shared" si="4"/>
        <v>295.83999999999997</v>
      </c>
      <c r="P3" s="2">
        <f t="shared" si="4"/>
        <v>289</v>
      </c>
      <c r="Q3" s="3">
        <f t="shared" si="4"/>
        <v>282.24</v>
      </c>
      <c r="R3" s="3">
        <f t="shared" si="4"/>
        <v>275.56000000000006</v>
      </c>
      <c r="S3" s="3">
        <f t="shared" si="4"/>
        <v>268.95999999999998</v>
      </c>
      <c r="T3" s="3">
        <f t="shared" si="4"/>
        <v>262.44</v>
      </c>
      <c r="U3" s="3">
        <f t="shared" si="4"/>
        <v>256</v>
      </c>
      <c r="V3" s="3">
        <f t="shared" si="4"/>
        <v>249.64000000000001</v>
      </c>
      <c r="W3" s="3">
        <f t="shared" si="4"/>
        <v>243.35999999999999</v>
      </c>
      <c r="X3" s="3">
        <f t="shared" si="4"/>
        <v>237.16000000000003</v>
      </c>
      <c r="Y3" s="2">
        <f t="shared" si="4"/>
        <v>231.04</v>
      </c>
      <c r="Z3" s="2">
        <f t="shared" si="4"/>
        <v>225</v>
      </c>
      <c r="AA3" s="2">
        <f t="shared" si="4"/>
        <v>219.04000000000002</v>
      </c>
      <c r="AB3" s="2">
        <f t="shared" si="4"/>
        <v>213.16</v>
      </c>
      <c r="AC3" s="2">
        <f t="shared" si="4"/>
        <v>207.36</v>
      </c>
      <c r="AD3" s="2">
        <f t="shared" si="4"/>
        <v>201.64</v>
      </c>
      <c r="AE3" s="2">
        <f t="shared" si="4"/>
        <v>196</v>
      </c>
      <c r="AF3" s="2">
        <f t="shared" si="4"/>
        <v>190.44000000000003</v>
      </c>
      <c r="AG3" s="2">
        <f t="shared" si="4"/>
        <v>184.95999999999998</v>
      </c>
      <c r="AH3" s="2">
        <f t="shared" si="4"/>
        <v>179.56</v>
      </c>
      <c r="AI3" s="2">
        <f t="shared" si="4"/>
        <v>174.23999999999998</v>
      </c>
      <c r="AJ3" s="2">
        <f t="shared" si="4"/>
        <v>169</v>
      </c>
      <c r="AK3" s="2">
        <f t="shared" si="4"/>
        <v>163.84000000000003</v>
      </c>
      <c r="AL3" s="2">
        <f t="shared" si="4"/>
        <v>158.76</v>
      </c>
      <c r="AM3" s="2">
        <f t="shared" si="4"/>
        <v>153.76000000000002</v>
      </c>
      <c r="AN3" s="2">
        <f t="shared" si="4"/>
        <v>148.83999999999997</v>
      </c>
      <c r="AO3" s="2">
        <f t="shared" si="4"/>
        <v>144</v>
      </c>
      <c r="AP3" s="2">
        <f t="shared" si="4"/>
        <v>139.24</v>
      </c>
      <c r="AQ3" s="2">
        <f t="shared" si="4"/>
        <v>134.56</v>
      </c>
      <c r="AR3" s="2">
        <f t="shared" si="4"/>
        <v>129.96</v>
      </c>
      <c r="AS3" s="2">
        <f t="shared" si="4"/>
        <v>125.43999999999998</v>
      </c>
      <c r="AT3" s="2">
        <f t="shared" si="4"/>
        <v>121</v>
      </c>
      <c r="AU3" s="2">
        <f t="shared" si="4"/>
        <v>116.64000000000001</v>
      </c>
      <c r="AV3" s="2">
        <f t="shared" si="4"/>
        <v>112.36</v>
      </c>
      <c r="AW3" s="2">
        <f t="shared" si="4"/>
        <v>108.16000000000001</v>
      </c>
      <c r="AX3" s="2">
        <f t="shared" si="4"/>
        <v>104.03999999999999</v>
      </c>
      <c r="AY3" s="2">
        <f t="shared" si="4"/>
        <v>100</v>
      </c>
      <c r="AZ3" s="2">
        <f t="shared" si="4"/>
        <v>96.04000000000002</v>
      </c>
      <c r="BA3" s="2">
        <f t="shared" si="4"/>
        <v>92.16</v>
      </c>
      <c r="BB3" s="2">
        <f t="shared" si="4"/>
        <v>88.360000000000014</v>
      </c>
      <c r="BC3" s="2">
        <f t="shared" si="4"/>
        <v>84.639999999999986</v>
      </c>
      <c r="BD3" s="2">
        <f t="shared" si="4"/>
        <v>81</v>
      </c>
      <c r="BE3" s="2">
        <f t="shared" si="4"/>
        <v>77.440000000000012</v>
      </c>
      <c r="BF3" s="2">
        <f t="shared" si="4"/>
        <v>73.959999999999994</v>
      </c>
      <c r="BG3" s="2">
        <f t="shared" si="4"/>
        <v>70.56</v>
      </c>
      <c r="BH3" s="2">
        <f t="shared" si="4"/>
        <v>67.239999999999995</v>
      </c>
      <c r="BI3" s="2">
        <f t="shared" si="4"/>
        <v>64</v>
      </c>
      <c r="BJ3" s="2">
        <f t="shared" si="4"/>
        <v>60.839999999999996</v>
      </c>
      <c r="BK3" s="2">
        <f t="shared" si="4"/>
        <v>57.76</v>
      </c>
      <c r="BL3" s="2">
        <f t="shared" si="4"/>
        <v>54.760000000000005</v>
      </c>
      <c r="BM3" s="2">
        <f t="shared" si="4"/>
        <v>51.84</v>
      </c>
      <c r="BN3" s="2">
        <f t="shared" ref="BN3:DY3" si="5">BN1^2</f>
        <v>49</v>
      </c>
      <c r="BO3" s="2">
        <f t="shared" si="5"/>
        <v>46.239999999999995</v>
      </c>
      <c r="BP3" s="2">
        <f t="shared" si="5"/>
        <v>43.559999999999995</v>
      </c>
      <c r="BQ3" s="2">
        <f t="shared" si="5"/>
        <v>40.960000000000008</v>
      </c>
      <c r="BR3" s="2">
        <f t="shared" si="5"/>
        <v>38.440000000000005</v>
      </c>
      <c r="BS3" s="2">
        <f t="shared" si="5"/>
        <v>36</v>
      </c>
      <c r="BT3" s="2">
        <f t="shared" si="5"/>
        <v>33.64</v>
      </c>
      <c r="BU3" s="2">
        <f t="shared" si="5"/>
        <v>31.359999999999996</v>
      </c>
      <c r="BV3" s="2">
        <f t="shared" si="5"/>
        <v>29.160000000000004</v>
      </c>
      <c r="BW3" s="2">
        <f t="shared" si="5"/>
        <v>27.040000000000003</v>
      </c>
      <c r="BX3" s="2">
        <f t="shared" si="5"/>
        <v>25</v>
      </c>
      <c r="BY3" s="2">
        <f t="shared" si="5"/>
        <v>23.04</v>
      </c>
      <c r="BZ3" s="2">
        <f t="shared" si="5"/>
        <v>21.159999999999997</v>
      </c>
      <c r="CA3" s="2">
        <f t="shared" si="5"/>
        <v>19.360000000000003</v>
      </c>
      <c r="CB3" s="2">
        <f t="shared" si="5"/>
        <v>17.64</v>
      </c>
      <c r="CC3" s="2">
        <f t="shared" si="5"/>
        <v>16</v>
      </c>
      <c r="CD3" s="2">
        <f t="shared" si="5"/>
        <v>14.44</v>
      </c>
      <c r="CE3" s="2">
        <f t="shared" si="5"/>
        <v>12.96</v>
      </c>
      <c r="CF3" s="2">
        <f t="shared" si="5"/>
        <v>11.559999999999999</v>
      </c>
      <c r="CG3" s="2">
        <f t="shared" si="5"/>
        <v>10.240000000000002</v>
      </c>
      <c r="CH3" s="2">
        <f t="shared" si="5"/>
        <v>9</v>
      </c>
      <c r="CI3" s="2">
        <f t="shared" si="5"/>
        <v>7.839999999999999</v>
      </c>
      <c r="CJ3" s="2">
        <f t="shared" si="5"/>
        <v>6.7600000000000007</v>
      </c>
      <c r="CK3" s="2">
        <f t="shared" si="5"/>
        <v>5.76</v>
      </c>
      <c r="CL3" s="2">
        <f t="shared" si="5"/>
        <v>4.8400000000000007</v>
      </c>
      <c r="CM3" s="2">
        <f t="shared" si="5"/>
        <v>4</v>
      </c>
      <c r="CN3" s="2">
        <f t="shared" si="5"/>
        <v>3.24</v>
      </c>
      <c r="CO3" s="2">
        <f t="shared" si="5"/>
        <v>2.5600000000000005</v>
      </c>
      <c r="CP3" s="2">
        <f t="shared" si="5"/>
        <v>1.9599999999999997</v>
      </c>
      <c r="CQ3" s="2">
        <f t="shared" si="5"/>
        <v>1.44</v>
      </c>
      <c r="CR3" s="2">
        <f t="shared" si="5"/>
        <v>1</v>
      </c>
      <c r="CS3" s="2">
        <f t="shared" si="5"/>
        <v>0.63999999999999546</v>
      </c>
      <c r="CT3" s="2">
        <f t="shared" si="5"/>
        <v>0.35999999999999743</v>
      </c>
      <c r="CU3" s="2">
        <f t="shared" si="5"/>
        <v>0.15999999999999887</v>
      </c>
      <c r="CV3" s="2">
        <f t="shared" si="5"/>
        <v>3.9999999999999716E-2</v>
      </c>
      <c r="CW3" s="2">
        <f t="shared" si="5"/>
        <v>0</v>
      </c>
      <c r="CX3" s="2">
        <f t="shared" si="5"/>
        <v>4.0000000000001139E-2</v>
      </c>
      <c r="CY3" s="2">
        <f t="shared" si="5"/>
        <v>0.1600000000000017</v>
      </c>
      <c r="CZ3" s="2">
        <f t="shared" si="5"/>
        <v>0.36000000000000171</v>
      </c>
      <c r="DA3" s="2">
        <f t="shared" si="5"/>
        <v>0.64000000000000112</v>
      </c>
      <c r="DB3" s="2">
        <f t="shared" si="5"/>
        <v>1</v>
      </c>
      <c r="DC3" s="2">
        <f t="shared" si="5"/>
        <v>1.44</v>
      </c>
      <c r="DD3" s="2">
        <f t="shared" si="5"/>
        <v>1.9599999999999997</v>
      </c>
      <c r="DE3" s="2">
        <f t="shared" si="5"/>
        <v>2.5600000000000005</v>
      </c>
      <c r="DF3" s="2">
        <f t="shared" si="5"/>
        <v>3.24</v>
      </c>
      <c r="DG3" s="2">
        <f t="shared" si="5"/>
        <v>4</v>
      </c>
      <c r="DH3" s="2">
        <f t="shared" si="5"/>
        <v>4.8400000000000007</v>
      </c>
      <c r="DI3" s="2">
        <f t="shared" si="5"/>
        <v>5.76</v>
      </c>
      <c r="DJ3" s="2">
        <f t="shared" si="5"/>
        <v>6.7600000000000007</v>
      </c>
      <c r="DK3" s="2">
        <f t="shared" si="5"/>
        <v>7.839999999999999</v>
      </c>
      <c r="DL3" s="2">
        <f t="shared" si="5"/>
        <v>9</v>
      </c>
      <c r="DM3" s="2">
        <f t="shared" si="5"/>
        <v>10.240000000000002</v>
      </c>
      <c r="DN3" s="2">
        <f t="shared" si="5"/>
        <v>11.559999999999999</v>
      </c>
      <c r="DO3" s="2">
        <f t="shared" si="5"/>
        <v>12.96</v>
      </c>
      <c r="DP3" s="2">
        <f t="shared" si="5"/>
        <v>14.44</v>
      </c>
      <c r="DQ3" s="2">
        <f t="shared" si="5"/>
        <v>16</v>
      </c>
      <c r="DR3" s="2">
        <f t="shared" si="5"/>
        <v>17.64</v>
      </c>
      <c r="DS3" s="2">
        <f t="shared" si="5"/>
        <v>19.360000000000003</v>
      </c>
      <c r="DT3" s="2">
        <f t="shared" si="5"/>
        <v>21.159999999999997</v>
      </c>
      <c r="DU3" s="2">
        <f t="shared" si="5"/>
        <v>23.04</v>
      </c>
      <c r="DV3" s="2">
        <f t="shared" si="5"/>
        <v>25</v>
      </c>
      <c r="DW3" s="2">
        <f t="shared" si="5"/>
        <v>27.040000000000003</v>
      </c>
      <c r="DX3" s="2">
        <f t="shared" si="5"/>
        <v>29.160000000000004</v>
      </c>
      <c r="DY3" s="2">
        <f t="shared" si="5"/>
        <v>31.359999999999996</v>
      </c>
      <c r="DZ3" s="2">
        <f t="shared" ref="DZ3:GK3" si="6">DZ1^2</f>
        <v>33.64</v>
      </c>
      <c r="EA3" s="2">
        <f t="shared" si="6"/>
        <v>36</v>
      </c>
      <c r="EB3" s="2">
        <f t="shared" si="6"/>
        <v>38.440000000000005</v>
      </c>
      <c r="EC3" s="2">
        <f t="shared" si="6"/>
        <v>40.960000000000008</v>
      </c>
      <c r="ED3" s="2">
        <f t="shared" si="6"/>
        <v>43.559999999999995</v>
      </c>
      <c r="EE3" s="2">
        <f t="shared" si="6"/>
        <v>46.239999999999995</v>
      </c>
      <c r="EF3" s="2">
        <f t="shared" si="6"/>
        <v>49</v>
      </c>
      <c r="EG3" s="2">
        <f t="shared" si="6"/>
        <v>51.84</v>
      </c>
      <c r="EH3" s="2">
        <f t="shared" si="6"/>
        <v>54.760000000000005</v>
      </c>
      <c r="EI3" s="2">
        <f t="shared" si="6"/>
        <v>57.76</v>
      </c>
      <c r="EJ3" s="2">
        <f t="shared" si="6"/>
        <v>60.839999999999996</v>
      </c>
      <c r="EK3" s="2">
        <f t="shared" si="6"/>
        <v>64</v>
      </c>
      <c r="EL3" s="2">
        <f t="shared" si="6"/>
        <v>67.239999999999995</v>
      </c>
      <c r="EM3" s="2">
        <f t="shared" si="6"/>
        <v>70.56</v>
      </c>
      <c r="EN3" s="2">
        <f t="shared" si="6"/>
        <v>73.959999999999994</v>
      </c>
      <c r="EO3" s="2">
        <f t="shared" si="6"/>
        <v>77.440000000000012</v>
      </c>
      <c r="EP3" s="2">
        <f t="shared" si="6"/>
        <v>81</v>
      </c>
      <c r="EQ3" s="2">
        <f t="shared" si="6"/>
        <v>84.639999999999986</v>
      </c>
      <c r="ER3" s="2">
        <f t="shared" si="6"/>
        <v>88.360000000000014</v>
      </c>
      <c r="ES3" s="2">
        <f t="shared" si="6"/>
        <v>92.16</v>
      </c>
      <c r="ET3" s="2">
        <f t="shared" si="6"/>
        <v>96.04000000000002</v>
      </c>
      <c r="EU3" s="2">
        <f t="shared" si="6"/>
        <v>100</v>
      </c>
      <c r="EV3" s="2">
        <f t="shared" si="6"/>
        <v>104.03999999999999</v>
      </c>
      <c r="EW3" s="2">
        <f t="shared" si="6"/>
        <v>108.16000000000001</v>
      </c>
      <c r="EX3" s="2">
        <f t="shared" si="6"/>
        <v>112.36</v>
      </c>
      <c r="EY3" s="2">
        <f t="shared" si="6"/>
        <v>116.64000000000001</v>
      </c>
      <c r="EZ3" s="2">
        <f t="shared" si="6"/>
        <v>121</v>
      </c>
      <c r="FA3" s="2">
        <f t="shared" si="6"/>
        <v>125.43999999999998</v>
      </c>
      <c r="FB3" s="2">
        <f t="shared" si="6"/>
        <v>129.96</v>
      </c>
      <c r="FC3" s="2">
        <f t="shared" si="6"/>
        <v>134.56</v>
      </c>
      <c r="FD3" s="2">
        <f t="shared" si="6"/>
        <v>139.24</v>
      </c>
      <c r="FE3" s="2">
        <f t="shared" si="6"/>
        <v>144</v>
      </c>
      <c r="FF3" s="2">
        <f t="shared" si="6"/>
        <v>148.83999999999997</v>
      </c>
      <c r="FG3" s="2">
        <f t="shared" si="6"/>
        <v>153.76000000000002</v>
      </c>
      <c r="FH3" s="2">
        <f t="shared" si="6"/>
        <v>158.76</v>
      </c>
      <c r="FI3" s="2">
        <f t="shared" si="6"/>
        <v>163.84000000000003</v>
      </c>
      <c r="FJ3" s="2">
        <f t="shared" si="6"/>
        <v>169</v>
      </c>
      <c r="FK3" s="2">
        <f t="shared" si="6"/>
        <v>174.23999999999998</v>
      </c>
      <c r="FL3" s="2">
        <f t="shared" si="6"/>
        <v>179.56</v>
      </c>
      <c r="FM3" s="2">
        <f t="shared" si="6"/>
        <v>184.95999999999998</v>
      </c>
      <c r="FN3" s="2">
        <f t="shared" si="6"/>
        <v>190.44000000000003</v>
      </c>
      <c r="FO3" s="2">
        <f t="shared" si="6"/>
        <v>196</v>
      </c>
      <c r="FP3" s="2">
        <f t="shared" si="6"/>
        <v>201.64</v>
      </c>
      <c r="FQ3" s="2">
        <f t="shared" si="6"/>
        <v>207.36</v>
      </c>
      <c r="FR3" s="2">
        <f t="shared" si="6"/>
        <v>213.16</v>
      </c>
      <c r="FS3" s="2">
        <f t="shared" si="6"/>
        <v>219.04000000000002</v>
      </c>
      <c r="FT3" s="2">
        <f t="shared" si="6"/>
        <v>225</v>
      </c>
      <c r="FU3" s="2">
        <f t="shared" si="6"/>
        <v>231.04</v>
      </c>
      <c r="FV3" s="2">
        <f t="shared" si="6"/>
        <v>237.16000000000003</v>
      </c>
      <c r="FW3" s="2">
        <f t="shared" si="6"/>
        <v>243.35999999999999</v>
      </c>
      <c r="FX3" s="2">
        <f t="shared" si="6"/>
        <v>249.64000000000001</v>
      </c>
      <c r="FY3" s="2">
        <f t="shared" si="6"/>
        <v>256</v>
      </c>
      <c r="FZ3" s="2">
        <f t="shared" si="6"/>
        <v>262.44</v>
      </c>
      <c r="GA3" s="2">
        <f t="shared" si="6"/>
        <v>268.95999999999998</v>
      </c>
      <c r="GB3" s="2">
        <f t="shared" si="6"/>
        <v>275.56000000000006</v>
      </c>
      <c r="GC3" s="2">
        <f t="shared" si="6"/>
        <v>282.24</v>
      </c>
      <c r="GD3" s="2">
        <f t="shared" si="6"/>
        <v>289</v>
      </c>
      <c r="GE3" s="2">
        <f t="shared" si="6"/>
        <v>295.83999999999997</v>
      </c>
      <c r="GF3" s="2">
        <f t="shared" si="6"/>
        <v>302.75999999999993</v>
      </c>
      <c r="GG3" s="2">
        <f t="shared" si="6"/>
        <v>309.76000000000005</v>
      </c>
      <c r="GH3" s="2">
        <f t="shared" si="6"/>
        <v>316.84000000000003</v>
      </c>
      <c r="GI3" s="2">
        <f t="shared" si="6"/>
        <v>324</v>
      </c>
      <c r="GJ3" s="2">
        <f t="shared" si="6"/>
        <v>331.23999999999995</v>
      </c>
      <c r="GK3" s="2">
        <f t="shared" si="6"/>
        <v>338.55999999999995</v>
      </c>
      <c r="GL3" s="2">
        <f t="shared" ref="GL3:GS3" si="7">GL1^2</f>
        <v>345.96000000000004</v>
      </c>
      <c r="GM3" s="2">
        <f t="shared" si="7"/>
        <v>353.44000000000005</v>
      </c>
      <c r="GN3" s="2">
        <f t="shared" si="7"/>
        <v>361</v>
      </c>
      <c r="GO3" s="2">
        <f t="shared" si="7"/>
        <v>368.64</v>
      </c>
      <c r="GP3" s="2">
        <f t="shared" si="7"/>
        <v>376.35999999999996</v>
      </c>
      <c r="GQ3" s="2">
        <f t="shared" si="7"/>
        <v>384.16000000000008</v>
      </c>
      <c r="GR3" s="2">
        <f t="shared" si="7"/>
        <v>392.04</v>
      </c>
      <c r="GS3" s="2">
        <f t="shared" si="7"/>
        <v>400</v>
      </c>
    </row>
    <row r="4" spans="1:231" ht="18.75" customHeight="1">
      <c r="Q4" s="15"/>
      <c r="R4" s="4"/>
      <c r="S4" s="4"/>
      <c r="T4" s="4"/>
      <c r="U4" s="4"/>
      <c r="V4" s="4"/>
      <c r="W4" s="4"/>
      <c r="X4" s="5"/>
    </row>
    <row r="5" spans="1:231" ht="24.75" customHeight="1">
      <c r="Q5" s="6" t="s">
        <v>0</v>
      </c>
      <c r="R5" s="7" t="s">
        <v>1</v>
      </c>
      <c r="S5" s="8">
        <v>1</v>
      </c>
      <c r="T5" s="9" t="s">
        <v>4</v>
      </c>
      <c r="U5" s="10">
        <v>3</v>
      </c>
      <c r="V5" s="9" t="s">
        <v>5</v>
      </c>
      <c r="W5" s="11">
        <v>-5</v>
      </c>
      <c r="X5" s="12"/>
    </row>
    <row r="6" spans="1:231" ht="19.5" customHeight="1">
      <c r="Q6" s="16"/>
      <c r="R6" s="13"/>
      <c r="S6" s="13"/>
      <c r="T6" s="13"/>
      <c r="U6" s="13"/>
      <c r="V6" s="13"/>
      <c r="W6" s="13"/>
      <c r="X6" s="14"/>
    </row>
    <row r="7" spans="1:231" ht="19.5" customHeight="1"/>
    <row r="8" spans="1:231" ht="19.5" customHeight="1"/>
    <row r="9" spans="1:231" ht="19.5" customHeight="1"/>
    <row r="10" spans="1:231" ht="19.5" customHeight="1"/>
    <row r="11" spans="1:231" ht="19.5" customHeight="1"/>
    <row r="12" spans="1:231" ht="19.5" customHeight="1"/>
    <row r="13" spans="1:231" ht="19.5" customHeight="1"/>
    <row r="14" spans="1:231" ht="19.5" customHeight="1"/>
    <row r="15" spans="1:231" ht="19.5" customHeight="1"/>
    <row r="16" spans="1:231" ht="19.5" customHeight="1"/>
    <row r="17" ht="19.5" customHeight="1"/>
    <row r="18" ht="19.5" customHeight="1"/>
    <row r="19" ht="19.5" customHeight="1"/>
    <row r="20" ht="19.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</sheetData>
  <pageMargins left="0.78740157499999996" right="0.78740157499999996" top="0.984251969" bottom="0.984251969" header="0.4921259845" footer="0.4921259845"/>
  <pageSetup paperSize="9" orientation="portrait" horizontalDpi="0" verticalDpi="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7"/>
  <sheetViews>
    <sheetView workbookViewId="0">
      <selection activeCell="S5" sqref="S5"/>
    </sheetView>
  </sheetViews>
  <sheetFormatPr defaultRowHeight="12.75"/>
  <cols>
    <col min="1" max="18" width="5.7109375" style="2" customWidth="1"/>
    <col min="19" max="19" width="9" style="2" customWidth="1"/>
    <col min="20" max="20" width="6.140625" style="2" customWidth="1"/>
    <col min="21" max="21" width="8.85546875" style="2" customWidth="1"/>
    <col min="22" max="22" width="5.7109375" style="2" customWidth="1"/>
    <col min="23" max="23" width="10.28515625" style="2" customWidth="1"/>
    <col min="24" max="231" width="5.7109375" style="2" customWidth="1"/>
    <col min="232" max="16384" width="9.140625" style="2"/>
  </cols>
  <sheetData>
    <row r="1" spans="1:231" ht="15.75" customHeight="1">
      <c r="A1" s="1">
        <v>-20</v>
      </c>
      <c r="B1" s="1">
        <v>-19.8</v>
      </c>
      <c r="C1" s="1">
        <v>-19.600000000000001</v>
      </c>
      <c r="D1" s="1">
        <v>-19.399999999999999</v>
      </c>
      <c r="E1" s="1">
        <v>-19.2</v>
      </c>
      <c r="F1" s="1">
        <v>-19</v>
      </c>
      <c r="G1" s="1">
        <v>-18.8</v>
      </c>
      <c r="H1" s="1">
        <v>-18.600000000000001</v>
      </c>
      <c r="I1" s="1">
        <v>-18.399999999999999</v>
      </c>
      <c r="J1" s="1">
        <v>-18.2</v>
      </c>
      <c r="K1" s="1">
        <v>-18</v>
      </c>
      <c r="L1" s="1">
        <v>-17.8</v>
      </c>
      <c r="M1" s="1">
        <v>-17.600000000000001</v>
      </c>
      <c r="N1" s="1">
        <v>-17.399999999999999</v>
      </c>
      <c r="O1" s="1">
        <v>-17.2</v>
      </c>
      <c r="P1" s="1">
        <v>-17</v>
      </c>
      <c r="Q1" s="1">
        <v>-16.8</v>
      </c>
      <c r="R1" s="1">
        <v>-16.600000000000001</v>
      </c>
      <c r="S1" s="1">
        <v>-16.399999999999999</v>
      </c>
      <c r="T1" s="1">
        <v>-16.2</v>
      </c>
      <c r="U1" s="1">
        <v>-16</v>
      </c>
      <c r="V1" s="1">
        <v>-15.8</v>
      </c>
      <c r="W1" s="1">
        <v>-15.6</v>
      </c>
      <c r="X1" s="1">
        <v>-15.4</v>
      </c>
      <c r="Y1" s="1">
        <v>-15.2</v>
      </c>
      <c r="Z1" s="1">
        <v>-15</v>
      </c>
      <c r="AA1" s="1">
        <v>-14.8</v>
      </c>
      <c r="AB1" s="1">
        <v>-14.6</v>
      </c>
      <c r="AC1" s="1">
        <v>-14.4</v>
      </c>
      <c r="AD1" s="1">
        <v>-14.2</v>
      </c>
      <c r="AE1" s="1">
        <v>-14</v>
      </c>
      <c r="AF1" s="1">
        <v>-13.8</v>
      </c>
      <c r="AG1" s="1">
        <v>-13.6</v>
      </c>
      <c r="AH1" s="1">
        <v>-13.4</v>
      </c>
      <c r="AI1" s="1">
        <v>-13.2</v>
      </c>
      <c r="AJ1" s="1">
        <v>-13</v>
      </c>
      <c r="AK1" s="1">
        <v>-12.8</v>
      </c>
      <c r="AL1" s="1">
        <v>-12.6</v>
      </c>
      <c r="AM1" s="1">
        <v>-12.4</v>
      </c>
      <c r="AN1" s="1">
        <v>-12.2</v>
      </c>
      <c r="AO1" s="1">
        <v>-12</v>
      </c>
      <c r="AP1" s="1">
        <v>-11.8</v>
      </c>
      <c r="AQ1" s="1">
        <v>-11.6</v>
      </c>
      <c r="AR1" s="1">
        <v>-11.4</v>
      </c>
      <c r="AS1" s="1">
        <v>-11.2</v>
      </c>
      <c r="AT1" s="1">
        <v>-11</v>
      </c>
      <c r="AU1" s="1">
        <v>-10.8</v>
      </c>
      <c r="AV1" s="1">
        <v>-10.6</v>
      </c>
      <c r="AW1" s="1">
        <v>-10.4</v>
      </c>
      <c r="AX1" s="1">
        <v>-10.199999999999999</v>
      </c>
      <c r="AY1" s="1">
        <v>-10</v>
      </c>
      <c r="AZ1" s="1">
        <v>-9.8000000000000007</v>
      </c>
      <c r="BA1" s="1">
        <v>-9.6</v>
      </c>
      <c r="BB1" s="1">
        <v>-9.4</v>
      </c>
      <c r="BC1" s="1">
        <v>-9.1999999999999993</v>
      </c>
      <c r="BD1" s="1">
        <v>-9</v>
      </c>
      <c r="BE1" s="1">
        <v>-8.8000000000000007</v>
      </c>
      <c r="BF1" s="1">
        <v>-8.6</v>
      </c>
      <c r="BG1" s="1">
        <v>-8.4</v>
      </c>
      <c r="BH1" s="1">
        <v>-8.1999999999999993</v>
      </c>
      <c r="BI1" s="1">
        <v>-8</v>
      </c>
      <c r="BJ1" s="1">
        <v>-7.8</v>
      </c>
      <c r="BK1" s="1">
        <v>-7.6</v>
      </c>
      <c r="BL1" s="1">
        <v>-7.4</v>
      </c>
      <c r="BM1" s="1">
        <v>-7.2</v>
      </c>
      <c r="BN1" s="1">
        <v>-7</v>
      </c>
      <c r="BO1" s="1">
        <v>-6.8</v>
      </c>
      <c r="BP1" s="1">
        <v>-6.6</v>
      </c>
      <c r="BQ1" s="1">
        <v>-6.4</v>
      </c>
      <c r="BR1" s="1">
        <v>-6.2</v>
      </c>
      <c r="BS1" s="1">
        <v>-6</v>
      </c>
      <c r="BT1" s="1">
        <v>-5.8</v>
      </c>
      <c r="BU1" s="1">
        <v>-5.6</v>
      </c>
      <c r="BV1" s="1">
        <v>-5.4</v>
      </c>
      <c r="BW1" s="1">
        <v>-5.2</v>
      </c>
      <c r="BX1" s="1">
        <v>-5</v>
      </c>
      <c r="BY1" s="1">
        <v>-4.8</v>
      </c>
      <c r="BZ1" s="1">
        <v>-4.5999999999999996</v>
      </c>
      <c r="CA1" s="1">
        <v>-4.4000000000000004</v>
      </c>
      <c r="CB1" s="1">
        <v>-4.2</v>
      </c>
      <c r="CC1" s="1">
        <v>-4</v>
      </c>
      <c r="CD1" s="1">
        <v>-3.8</v>
      </c>
      <c r="CE1" s="1">
        <v>-3.6</v>
      </c>
      <c r="CF1" s="1">
        <v>-3.4</v>
      </c>
      <c r="CG1" s="1">
        <v>-3.2</v>
      </c>
      <c r="CH1" s="1">
        <v>-3</v>
      </c>
      <c r="CI1" s="1">
        <v>-2.8</v>
      </c>
      <c r="CJ1" s="1">
        <v>-2.6</v>
      </c>
      <c r="CK1" s="1">
        <v>-2.4</v>
      </c>
      <c r="CL1" s="1">
        <v>-2.2000000000000002</v>
      </c>
      <c r="CM1" s="1">
        <v>-2</v>
      </c>
      <c r="CN1" s="1">
        <v>-1.8</v>
      </c>
      <c r="CO1" s="1">
        <v>-1.6</v>
      </c>
      <c r="CP1" s="1">
        <v>-1.4</v>
      </c>
      <c r="CQ1" s="1">
        <v>-1.2</v>
      </c>
      <c r="CR1" s="1">
        <v>-1</v>
      </c>
      <c r="CS1" s="1">
        <v>-0.79999999999999716</v>
      </c>
      <c r="CT1" s="1">
        <v>-0.59999999999999787</v>
      </c>
      <c r="CU1" s="1">
        <v>-0.39999999999999858</v>
      </c>
      <c r="CV1" s="1">
        <v>-0.19999999999999929</v>
      </c>
      <c r="CW1" s="1">
        <v>0</v>
      </c>
      <c r="CX1" s="1">
        <v>0.20000000000000284</v>
      </c>
      <c r="CY1" s="1">
        <v>0.40000000000000213</v>
      </c>
      <c r="CZ1" s="1">
        <v>0.60000000000000142</v>
      </c>
      <c r="DA1" s="1">
        <v>0.80000000000000071</v>
      </c>
      <c r="DB1" s="1">
        <v>1</v>
      </c>
      <c r="DC1" s="1">
        <v>1.2</v>
      </c>
      <c r="DD1" s="1">
        <v>1.4</v>
      </c>
      <c r="DE1" s="1">
        <v>1.6</v>
      </c>
      <c r="DF1" s="1">
        <v>1.8</v>
      </c>
      <c r="DG1" s="1">
        <v>2</v>
      </c>
      <c r="DH1" s="1">
        <v>2.2000000000000002</v>
      </c>
      <c r="DI1" s="1">
        <v>2.4</v>
      </c>
      <c r="DJ1" s="1">
        <v>2.6</v>
      </c>
      <c r="DK1" s="1">
        <v>2.8</v>
      </c>
      <c r="DL1" s="1">
        <v>3</v>
      </c>
      <c r="DM1" s="1">
        <v>3.2</v>
      </c>
      <c r="DN1" s="1">
        <v>3.4</v>
      </c>
      <c r="DO1" s="1">
        <v>3.6</v>
      </c>
      <c r="DP1" s="1">
        <v>3.8</v>
      </c>
      <c r="DQ1" s="1">
        <v>4</v>
      </c>
      <c r="DR1" s="1">
        <v>4.2</v>
      </c>
      <c r="DS1" s="1">
        <v>4.4000000000000004</v>
      </c>
      <c r="DT1" s="1">
        <v>4.5999999999999996</v>
      </c>
      <c r="DU1" s="1">
        <v>4.8</v>
      </c>
      <c r="DV1" s="1">
        <v>5</v>
      </c>
      <c r="DW1" s="1">
        <v>5.2</v>
      </c>
      <c r="DX1" s="1">
        <v>5.4</v>
      </c>
      <c r="DY1" s="1">
        <v>5.6</v>
      </c>
      <c r="DZ1" s="1">
        <v>5.8</v>
      </c>
      <c r="EA1" s="1">
        <v>6</v>
      </c>
      <c r="EB1" s="1">
        <v>6.2</v>
      </c>
      <c r="EC1" s="1">
        <v>6.4</v>
      </c>
      <c r="ED1" s="1">
        <v>6.6</v>
      </c>
      <c r="EE1" s="1">
        <v>6.8</v>
      </c>
      <c r="EF1" s="1">
        <v>7</v>
      </c>
      <c r="EG1" s="1">
        <v>7.2</v>
      </c>
      <c r="EH1" s="1">
        <v>7.4</v>
      </c>
      <c r="EI1" s="1">
        <v>7.6</v>
      </c>
      <c r="EJ1" s="1">
        <v>7.8</v>
      </c>
      <c r="EK1" s="1">
        <v>8</v>
      </c>
      <c r="EL1" s="1">
        <v>8.1999999999999993</v>
      </c>
      <c r="EM1" s="1">
        <v>8.4</v>
      </c>
      <c r="EN1" s="1">
        <v>8.6</v>
      </c>
      <c r="EO1" s="1">
        <v>8.8000000000000007</v>
      </c>
      <c r="EP1" s="1">
        <v>9</v>
      </c>
      <c r="EQ1" s="1">
        <v>9.1999999999999993</v>
      </c>
      <c r="ER1" s="1">
        <v>9.4</v>
      </c>
      <c r="ES1" s="1">
        <v>9.6</v>
      </c>
      <c r="ET1" s="1">
        <v>9.8000000000000007</v>
      </c>
      <c r="EU1" s="1">
        <v>10</v>
      </c>
      <c r="EV1" s="1">
        <v>10.199999999999999</v>
      </c>
      <c r="EW1" s="1">
        <v>10.4</v>
      </c>
      <c r="EX1" s="1">
        <v>10.6</v>
      </c>
      <c r="EY1" s="1">
        <v>10.8</v>
      </c>
      <c r="EZ1" s="1">
        <v>11</v>
      </c>
      <c r="FA1" s="1">
        <v>11.2</v>
      </c>
      <c r="FB1" s="1">
        <v>11.4</v>
      </c>
      <c r="FC1" s="1">
        <v>11.6</v>
      </c>
      <c r="FD1" s="1">
        <v>11.8</v>
      </c>
      <c r="FE1" s="1">
        <v>12</v>
      </c>
      <c r="FF1" s="1">
        <v>12.2</v>
      </c>
      <c r="FG1" s="1">
        <v>12.4</v>
      </c>
      <c r="FH1" s="1">
        <v>12.6</v>
      </c>
      <c r="FI1" s="1">
        <v>12.8</v>
      </c>
      <c r="FJ1" s="1">
        <v>13</v>
      </c>
      <c r="FK1" s="1">
        <v>13.2</v>
      </c>
      <c r="FL1" s="1">
        <v>13.4</v>
      </c>
      <c r="FM1" s="1">
        <v>13.6</v>
      </c>
      <c r="FN1" s="1">
        <v>13.8</v>
      </c>
      <c r="FO1" s="1">
        <v>14</v>
      </c>
      <c r="FP1" s="1">
        <v>14.2</v>
      </c>
      <c r="FQ1" s="1">
        <v>14.4</v>
      </c>
      <c r="FR1" s="1">
        <v>14.6</v>
      </c>
      <c r="FS1" s="1">
        <v>14.8</v>
      </c>
      <c r="FT1" s="1">
        <v>15</v>
      </c>
      <c r="FU1" s="1">
        <v>15.2</v>
      </c>
      <c r="FV1" s="1">
        <v>15.4</v>
      </c>
      <c r="FW1" s="1">
        <v>15.6</v>
      </c>
      <c r="FX1" s="1">
        <v>15.8</v>
      </c>
      <c r="FY1" s="1">
        <v>16</v>
      </c>
      <c r="FZ1" s="1">
        <v>16.2</v>
      </c>
      <c r="GA1" s="1">
        <v>16.399999999999999</v>
      </c>
      <c r="GB1" s="1">
        <v>16.600000000000001</v>
      </c>
      <c r="GC1" s="1">
        <v>16.8</v>
      </c>
      <c r="GD1" s="1">
        <v>17</v>
      </c>
      <c r="GE1" s="1">
        <v>17.2</v>
      </c>
      <c r="GF1" s="1">
        <v>17.399999999999999</v>
      </c>
      <c r="GG1" s="1">
        <v>17.600000000000001</v>
      </c>
      <c r="GH1" s="1">
        <v>17.8</v>
      </c>
      <c r="GI1" s="1">
        <v>18</v>
      </c>
      <c r="GJ1" s="1">
        <v>18.2</v>
      </c>
      <c r="GK1" s="1">
        <v>18.399999999999999</v>
      </c>
      <c r="GL1" s="1">
        <v>18.600000000000001</v>
      </c>
      <c r="GM1" s="1">
        <v>18.8</v>
      </c>
      <c r="GN1" s="1">
        <v>19</v>
      </c>
      <c r="GO1" s="1">
        <v>19.2</v>
      </c>
      <c r="GP1" s="1">
        <v>19.399999999999999</v>
      </c>
      <c r="GQ1" s="1">
        <v>19.600000000000001</v>
      </c>
      <c r="GR1" s="1">
        <v>19.8</v>
      </c>
      <c r="GS1" s="1">
        <v>20</v>
      </c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</row>
    <row r="2" spans="1:231" ht="15.75" customHeight="1">
      <c r="A2" s="3">
        <f>$S$5*(A1 +$U$5)^2+$W$5</f>
        <v>375.5</v>
      </c>
      <c r="B2" s="3">
        <f t="shared" ref="B2:BM2" si="0">$S$5*(B1 +$U$5)^2+$W$5</f>
        <v>367.74</v>
      </c>
      <c r="C2" s="3">
        <f t="shared" si="0"/>
        <v>360.06000000000006</v>
      </c>
      <c r="D2" s="3">
        <f t="shared" si="0"/>
        <v>352.45999999999992</v>
      </c>
      <c r="E2" s="3">
        <f t="shared" si="0"/>
        <v>344.94</v>
      </c>
      <c r="F2" s="3">
        <f t="shared" si="0"/>
        <v>337.5</v>
      </c>
      <c r="G2" s="3">
        <f t="shared" si="0"/>
        <v>330.14000000000004</v>
      </c>
      <c r="H2" s="3">
        <f t="shared" si="0"/>
        <v>322.86000000000007</v>
      </c>
      <c r="I2" s="3">
        <f t="shared" si="0"/>
        <v>315.65999999999997</v>
      </c>
      <c r="J2" s="3">
        <f t="shared" si="0"/>
        <v>308.53999999999996</v>
      </c>
      <c r="K2" s="3">
        <f t="shared" si="0"/>
        <v>301.5</v>
      </c>
      <c r="L2" s="3">
        <f t="shared" si="0"/>
        <v>294.54000000000002</v>
      </c>
      <c r="M2" s="3">
        <f t="shared" si="0"/>
        <v>287.66000000000003</v>
      </c>
      <c r="N2" s="3">
        <f t="shared" si="0"/>
        <v>280.85999999999996</v>
      </c>
      <c r="O2" s="3">
        <f t="shared" si="0"/>
        <v>274.14</v>
      </c>
      <c r="P2" s="3">
        <f t="shared" si="0"/>
        <v>267.5</v>
      </c>
      <c r="Q2" s="3">
        <f t="shared" si="0"/>
        <v>260.94</v>
      </c>
      <c r="R2" s="3">
        <f t="shared" si="0"/>
        <v>254.46000000000004</v>
      </c>
      <c r="S2" s="3">
        <f t="shared" si="0"/>
        <v>248.05999999999995</v>
      </c>
      <c r="T2" s="3">
        <f t="shared" si="0"/>
        <v>241.73999999999998</v>
      </c>
      <c r="U2" s="3">
        <f t="shared" si="0"/>
        <v>235.5</v>
      </c>
      <c r="V2" s="3">
        <f t="shared" si="0"/>
        <v>229.34000000000003</v>
      </c>
      <c r="W2" s="3">
        <f t="shared" si="0"/>
        <v>223.26</v>
      </c>
      <c r="X2" s="3">
        <f t="shared" si="0"/>
        <v>217.26000000000002</v>
      </c>
      <c r="Y2" s="3">
        <f t="shared" si="0"/>
        <v>211.33999999999997</v>
      </c>
      <c r="Z2" s="3">
        <f t="shared" si="0"/>
        <v>205.5</v>
      </c>
      <c r="AA2" s="3">
        <f t="shared" si="0"/>
        <v>199.74</v>
      </c>
      <c r="AB2" s="3">
        <f t="shared" si="0"/>
        <v>194.06</v>
      </c>
      <c r="AC2" s="3">
        <f t="shared" si="0"/>
        <v>188.46</v>
      </c>
      <c r="AD2" s="3">
        <f t="shared" si="0"/>
        <v>182.93999999999997</v>
      </c>
      <c r="AE2" s="3">
        <f t="shared" si="0"/>
        <v>177.5</v>
      </c>
      <c r="AF2" s="3">
        <f t="shared" si="0"/>
        <v>172.14000000000001</v>
      </c>
      <c r="AG2" s="3">
        <f t="shared" si="0"/>
        <v>166.85999999999999</v>
      </c>
      <c r="AH2" s="3">
        <f t="shared" si="0"/>
        <v>161.66</v>
      </c>
      <c r="AI2" s="3">
        <f t="shared" si="0"/>
        <v>156.54</v>
      </c>
      <c r="AJ2" s="3">
        <f t="shared" si="0"/>
        <v>151.5</v>
      </c>
      <c r="AK2" s="3">
        <f t="shared" si="0"/>
        <v>146.54000000000002</v>
      </c>
      <c r="AL2" s="3">
        <f t="shared" si="0"/>
        <v>141.66</v>
      </c>
      <c r="AM2" s="3">
        <f t="shared" si="0"/>
        <v>136.86000000000001</v>
      </c>
      <c r="AN2" s="3">
        <f t="shared" si="0"/>
        <v>132.13999999999999</v>
      </c>
      <c r="AO2" s="3">
        <f t="shared" si="0"/>
        <v>127.5</v>
      </c>
      <c r="AP2" s="3">
        <f t="shared" si="0"/>
        <v>122.94000000000001</v>
      </c>
      <c r="AQ2" s="3">
        <f t="shared" si="0"/>
        <v>118.46</v>
      </c>
      <c r="AR2" s="3">
        <f t="shared" si="0"/>
        <v>114.06</v>
      </c>
      <c r="AS2" s="3">
        <f t="shared" si="0"/>
        <v>109.73999999999998</v>
      </c>
      <c r="AT2" s="3">
        <f t="shared" si="0"/>
        <v>105.5</v>
      </c>
      <c r="AU2" s="3">
        <f t="shared" si="0"/>
        <v>101.34000000000002</v>
      </c>
      <c r="AV2" s="3">
        <f t="shared" si="0"/>
        <v>97.259999999999991</v>
      </c>
      <c r="AW2" s="3">
        <f t="shared" si="0"/>
        <v>93.26</v>
      </c>
      <c r="AX2" s="3">
        <f t="shared" si="0"/>
        <v>89.339999999999989</v>
      </c>
      <c r="AY2" s="3">
        <f t="shared" si="0"/>
        <v>85.5</v>
      </c>
      <c r="AZ2" s="3">
        <f t="shared" si="0"/>
        <v>81.740000000000009</v>
      </c>
      <c r="BA2" s="3">
        <f t="shared" si="0"/>
        <v>78.059999999999988</v>
      </c>
      <c r="BB2" s="3">
        <f t="shared" si="0"/>
        <v>74.460000000000008</v>
      </c>
      <c r="BC2" s="3">
        <f t="shared" si="0"/>
        <v>70.939999999999984</v>
      </c>
      <c r="BD2" s="3">
        <f t="shared" si="0"/>
        <v>67.5</v>
      </c>
      <c r="BE2" s="3">
        <f t="shared" si="0"/>
        <v>64.140000000000015</v>
      </c>
      <c r="BF2" s="3">
        <f t="shared" si="0"/>
        <v>60.86</v>
      </c>
      <c r="BG2" s="3">
        <f t="shared" si="0"/>
        <v>57.660000000000004</v>
      </c>
      <c r="BH2" s="3">
        <f t="shared" si="0"/>
        <v>54.539999999999992</v>
      </c>
      <c r="BI2" s="3">
        <f t="shared" si="0"/>
        <v>51.5</v>
      </c>
      <c r="BJ2" s="3">
        <f t="shared" si="0"/>
        <v>48.54</v>
      </c>
      <c r="BK2" s="3">
        <f t="shared" si="0"/>
        <v>45.66</v>
      </c>
      <c r="BL2" s="3">
        <f t="shared" si="0"/>
        <v>42.860000000000007</v>
      </c>
      <c r="BM2" s="3">
        <f t="shared" si="0"/>
        <v>40.14</v>
      </c>
      <c r="BN2" s="3">
        <f t="shared" ref="BN2:DY2" si="1">$S$5*(BN1 +$U$5)^2+$W$5</f>
        <v>37.5</v>
      </c>
      <c r="BO2" s="3">
        <f t="shared" si="1"/>
        <v>34.94</v>
      </c>
      <c r="BP2" s="3">
        <f t="shared" si="1"/>
        <v>32.459999999999994</v>
      </c>
      <c r="BQ2" s="3">
        <f t="shared" si="1"/>
        <v>30.060000000000002</v>
      </c>
      <c r="BR2" s="3">
        <f t="shared" si="1"/>
        <v>27.740000000000002</v>
      </c>
      <c r="BS2" s="3">
        <f t="shared" si="1"/>
        <v>25.5</v>
      </c>
      <c r="BT2" s="3">
        <f t="shared" si="1"/>
        <v>23.34</v>
      </c>
      <c r="BU2" s="3">
        <f t="shared" si="1"/>
        <v>21.259999999999998</v>
      </c>
      <c r="BV2" s="3">
        <f t="shared" si="1"/>
        <v>19.260000000000005</v>
      </c>
      <c r="BW2" s="3">
        <f t="shared" si="1"/>
        <v>17.340000000000003</v>
      </c>
      <c r="BX2" s="3">
        <f t="shared" si="1"/>
        <v>15.5</v>
      </c>
      <c r="BY2" s="3">
        <f t="shared" si="1"/>
        <v>13.739999999999998</v>
      </c>
      <c r="BZ2" s="3">
        <f t="shared" si="1"/>
        <v>12.059999999999999</v>
      </c>
      <c r="CA2" s="3">
        <f t="shared" si="1"/>
        <v>10.460000000000003</v>
      </c>
      <c r="CB2" s="3">
        <f t="shared" si="1"/>
        <v>8.9400000000000013</v>
      </c>
      <c r="CC2" s="3">
        <f t="shared" si="1"/>
        <v>7.5</v>
      </c>
      <c r="CD2" s="3">
        <f t="shared" si="1"/>
        <v>6.1399999999999988</v>
      </c>
      <c r="CE2" s="3">
        <f t="shared" si="1"/>
        <v>4.8600000000000012</v>
      </c>
      <c r="CF2" s="3">
        <f t="shared" si="1"/>
        <v>3.66</v>
      </c>
      <c r="CG2" s="3">
        <f t="shared" si="1"/>
        <v>2.5400000000000009</v>
      </c>
      <c r="CH2" s="3">
        <f t="shared" si="1"/>
        <v>1.5</v>
      </c>
      <c r="CI2" s="3">
        <f t="shared" si="1"/>
        <v>0.53999999999999915</v>
      </c>
      <c r="CJ2" s="3">
        <f t="shared" si="1"/>
        <v>-0.33999999999999986</v>
      </c>
      <c r="CK2" s="3">
        <f t="shared" si="1"/>
        <v>-1.1400000000000001</v>
      </c>
      <c r="CL2" s="3">
        <f t="shared" si="1"/>
        <v>-1.8599999999999994</v>
      </c>
      <c r="CM2" s="3">
        <f t="shared" si="1"/>
        <v>-2.5</v>
      </c>
      <c r="CN2" s="3">
        <f t="shared" si="1"/>
        <v>-3.0599999999999996</v>
      </c>
      <c r="CO2" s="3">
        <f t="shared" si="1"/>
        <v>-3.54</v>
      </c>
      <c r="CP2" s="3">
        <f t="shared" si="1"/>
        <v>-3.9400000000000004</v>
      </c>
      <c r="CQ2" s="3">
        <f t="shared" si="1"/>
        <v>-4.26</v>
      </c>
      <c r="CR2" s="3">
        <f t="shared" si="1"/>
        <v>-4.5</v>
      </c>
      <c r="CS2" s="3">
        <f t="shared" si="1"/>
        <v>-4.6600000000000019</v>
      </c>
      <c r="CT2" s="3">
        <f t="shared" si="1"/>
        <v>-4.74</v>
      </c>
      <c r="CU2" s="3">
        <f t="shared" si="1"/>
        <v>-4.7399999999999993</v>
      </c>
      <c r="CV2" s="3">
        <f t="shared" si="1"/>
        <v>-4.6599999999999993</v>
      </c>
      <c r="CW2" s="3">
        <f t="shared" si="1"/>
        <v>-4.5</v>
      </c>
      <c r="CX2" s="3">
        <f t="shared" si="1"/>
        <v>-4.2599999999999962</v>
      </c>
      <c r="CY2" s="3">
        <f t="shared" si="1"/>
        <v>-3.9399999999999959</v>
      </c>
      <c r="CZ2" s="3">
        <f t="shared" si="1"/>
        <v>-3.5399999999999969</v>
      </c>
      <c r="DA2" s="3">
        <f t="shared" si="1"/>
        <v>-3.0599999999999978</v>
      </c>
      <c r="DB2" s="3">
        <f t="shared" si="1"/>
        <v>-2.5</v>
      </c>
      <c r="DC2" s="3">
        <f t="shared" si="1"/>
        <v>-1.8600000000000003</v>
      </c>
      <c r="DD2" s="3">
        <f t="shared" si="1"/>
        <v>-1.1400000000000001</v>
      </c>
      <c r="DE2" s="3">
        <f t="shared" si="1"/>
        <v>-0.33999999999999986</v>
      </c>
      <c r="DF2" s="3">
        <f t="shared" si="1"/>
        <v>0.53999999999999915</v>
      </c>
      <c r="DG2" s="3">
        <f t="shared" si="1"/>
        <v>1.5</v>
      </c>
      <c r="DH2" s="3">
        <f t="shared" si="1"/>
        <v>2.5400000000000009</v>
      </c>
      <c r="DI2" s="3">
        <f t="shared" si="1"/>
        <v>3.66</v>
      </c>
      <c r="DJ2" s="3">
        <f t="shared" si="1"/>
        <v>4.8600000000000012</v>
      </c>
      <c r="DK2" s="3">
        <f t="shared" si="1"/>
        <v>6.1399999999999988</v>
      </c>
      <c r="DL2" s="3">
        <f t="shared" si="1"/>
        <v>7.5</v>
      </c>
      <c r="DM2" s="3">
        <f t="shared" si="1"/>
        <v>8.9400000000000013</v>
      </c>
      <c r="DN2" s="3">
        <f t="shared" si="1"/>
        <v>10.459999999999999</v>
      </c>
      <c r="DO2" s="3">
        <f t="shared" si="1"/>
        <v>12.059999999999999</v>
      </c>
      <c r="DP2" s="3">
        <f t="shared" si="1"/>
        <v>13.739999999999998</v>
      </c>
      <c r="DQ2" s="3">
        <f t="shared" si="1"/>
        <v>15.5</v>
      </c>
      <c r="DR2" s="3">
        <f t="shared" si="1"/>
        <v>17.340000000000003</v>
      </c>
      <c r="DS2" s="3">
        <f t="shared" si="1"/>
        <v>19.260000000000005</v>
      </c>
      <c r="DT2" s="3">
        <f t="shared" si="1"/>
        <v>21.259999999999998</v>
      </c>
      <c r="DU2" s="3">
        <f t="shared" si="1"/>
        <v>23.34</v>
      </c>
      <c r="DV2" s="3">
        <f t="shared" si="1"/>
        <v>25.5</v>
      </c>
      <c r="DW2" s="3">
        <f t="shared" si="1"/>
        <v>27.740000000000002</v>
      </c>
      <c r="DX2" s="3">
        <f t="shared" si="1"/>
        <v>30.060000000000002</v>
      </c>
      <c r="DY2" s="3">
        <f t="shared" si="1"/>
        <v>32.459999999999994</v>
      </c>
      <c r="DZ2" s="3">
        <f t="shared" ref="DZ2:GK2" si="2">$S$5*(DZ1 +$U$5)^2+$W$5</f>
        <v>34.94</v>
      </c>
      <c r="EA2" s="3">
        <f t="shared" si="2"/>
        <v>37.5</v>
      </c>
      <c r="EB2" s="3">
        <f t="shared" si="2"/>
        <v>40.14</v>
      </c>
      <c r="EC2" s="3">
        <f t="shared" si="2"/>
        <v>42.860000000000007</v>
      </c>
      <c r="ED2" s="3">
        <f t="shared" si="2"/>
        <v>45.66</v>
      </c>
      <c r="EE2" s="3">
        <f t="shared" si="2"/>
        <v>48.54</v>
      </c>
      <c r="EF2" s="3">
        <f t="shared" si="2"/>
        <v>51.5</v>
      </c>
      <c r="EG2" s="3">
        <f t="shared" si="2"/>
        <v>54.540000000000006</v>
      </c>
      <c r="EH2" s="3">
        <f t="shared" si="2"/>
        <v>57.660000000000004</v>
      </c>
      <c r="EI2" s="3">
        <f t="shared" si="2"/>
        <v>60.86</v>
      </c>
      <c r="EJ2" s="3">
        <f t="shared" si="2"/>
        <v>64.140000000000015</v>
      </c>
      <c r="EK2" s="3">
        <f t="shared" si="2"/>
        <v>67.5</v>
      </c>
      <c r="EL2" s="3">
        <f t="shared" si="2"/>
        <v>70.939999999999984</v>
      </c>
      <c r="EM2" s="3">
        <f t="shared" si="2"/>
        <v>74.460000000000008</v>
      </c>
      <c r="EN2" s="3">
        <f t="shared" si="2"/>
        <v>78.059999999999988</v>
      </c>
      <c r="EO2" s="3">
        <f t="shared" si="2"/>
        <v>81.740000000000009</v>
      </c>
      <c r="EP2" s="3">
        <f t="shared" si="2"/>
        <v>85.5</v>
      </c>
      <c r="EQ2" s="3">
        <f t="shared" si="2"/>
        <v>89.339999999999989</v>
      </c>
      <c r="ER2" s="3">
        <f t="shared" si="2"/>
        <v>93.26</v>
      </c>
      <c r="ES2" s="3">
        <f t="shared" si="2"/>
        <v>97.259999999999991</v>
      </c>
      <c r="ET2" s="3">
        <f t="shared" si="2"/>
        <v>101.34000000000002</v>
      </c>
      <c r="EU2" s="3">
        <f t="shared" si="2"/>
        <v>105.5</v>
      </c>
      <c r="EV2" s="3">
        <f t="shared" si="2"/>
        <v>109.73999999999998</v>
      </c>
      <c r="EW2" s="3">
        <f t="shared" si="2"/>
        <v>114.06</v>
      </c>
      <c r="EX2" s="3">
        <f t="shared" si="2"/>
        <v>118.46</v>
      </c>
      <c r="EY2" s="3">
        <f t="shared" si="2"/>
        <v>122.94000000000001</v>
      </c>
      <c r="EZ2" s="3">
        <f t="shared" si="2"/>
        <v>127.5</v>
      </c>
      <c r="FA2" s="3">
        <f t="shared" si="2"/>
        <v>132.13999999999999</v>
      </c>
      <c r="FB2" s="3">
        <f t="shared" si="2"/>
        <v>136.86000000000001</v>
      </c>
      <c r="FC2" s="3">
        <f t="shared" si="2"/>
        <v>141.66</v>
      </c>
      <c r="FD2" s="3">
        <f t="shared" si="2"/>
        <v>146.54000000000002</v>
      </c>
      <c r="FE2" s="3">
        <f t="shared" si="2"/>
        <v>151.5</v>
      </c>
      <c r="FF2" s="3">
        <f t="shared" si="2"/>
        <v>156.54</v>
      </c>
      <c r="FG2" s="3">
        <f t="shared" si="2"/>
        <v>161.66</v>
      </c>
      <c r="FH2" s="3">
        <f t="shared" si="2"/>
        <v>166.85999999999999</v>
      </c>
      <c r="FI2" s="3">
        <f t="shared" si="2"/>
        <v>172.14000000000001</v>
      </c>
      <c r="FJ2" s="3">
        <f t="shared" si="2"/>
        <v>177.5</v>
      </c>
      <c r="FK2" s="3">
        <f t="shared" si="2"/>
        <v>182.93999999999997</v>
      </c>
      <c r="FL2" s="3">
        <f t="shared" si="2"/>
        <v>188.46</v>
      </c>
      <c r="FM2" s="3">
        <f t="shared" si="2"/>
        <v>194.06</v>
      </c>
      <c r="FN2" s="3">
        <f t="shared" si="2"/>
        <v>199.74</v>
      </c>
      <c r="FO2" s="3">
        <f t="shared" si="2"/>
        <v>205.5</v>
      </c>
      <c r="FP2" s="3">
        <f t="shared" si="2"/>
        <v>211.33999999999997</v>
      </c>
      <c r="FQ2" s="3">
        <f t="shared" si="2"/>
        <v>217.26000000000002</v>
      </c>
      <c r="FR2" s="3">
        <f t="shared" si="2"/>
        <v>223.26</v>
      </c>
      <c r="FS2" s="3">
        <f t="shared" si="2"/>
        <v>229.34000000000003</v>
      </c>
      <c r="FT2" s="3">
        <f t="shared" si="2"/>
        <v>235.5</v>
      </c>
      <c r="FU2" s="3">
        <f t="shared" si="2"/>
        <v>241.73999999999998</v>
      </c>
      <c r="FV2" s="3">
        <f t="shared" si="2"/>
        <v>248.06</v>
      </c>
      <c r="FW2" s="3">
        <f t="shared" si="2"/>
        <v>254.46000000000004</v>
      </c>
      <c r="FX2" s="3">
        <f t="shared" si="2"/>
        <v>260.94</v>
      </c>
      <c r="FY2" s="3">
        <f t="shared" si="2"/>
        <v>267.5</v>
      </c>
      <c r="FZ2" s="3">
        <f t="shared" si="2"/>
        <v>274.14</v>
      </c>
      <c r="GA2" s="3">
        <f t="shared" si="2"/>
        <v>280.85999999999996</v>
      </c>
      <c r="GB2" s="3">
        <f t="shared" si="2"/>
        <v>287.66000000000003</v>
      </c>
      <c r="GC2" s="3">
        <f t="shared" si="2"/>
        <v>294.54000000000002</v>
      </c>
      <c r="GD2" s="3">
        <f t="shared" si="2"/>
        <v>301.5</v>
      </c>
      <c r="GE2" s="3">
        <f t="shared" si="2"/>
        <v>308.53999999999996</v>
      </c>
      <c r="GF2" s="3">
        <f t="shared" si="2"/>
        <v>315.65999999999997</v>
      </c>
      <c r="GG2" s="3">
        <f t="shared" si="2"/>
        <v>322.86000000000007</v>
      </c>
      <c r="GH2" s="3">
        <f t="shared" si="2"/>
        <v>330.14000000000004</v>
      </c>
      <c r="GI2" s="3">
        <f t="shared" si="2"/>
        <v>337.5</v>
      </c>
      <c r="GJ2" s="3">
        <f t="shared" si="2"/>
        <v>344.94</v>
      </c>
      <c r="GK2" s="3">
        <f t="shared" si="2"/>
        <v>352.45999999999992</v>
      </c>
      <c r="GL2" s="3">
        <f t="shared" ref="GL2:GS2" si="3">$S$5*(GL1 +$U$5)^2+$W$5</f>
        <v>360.06000000000006</v>
      </c>
      <c r="GM2" s="3">
        <f t="shared" si="3"/>
        <v>367.74</v>
      </c>
      <c r="GN2" s="3">
        <f t="shared" si="3"/>
        <v>375.5</v>
      </c>
      <c r="GO2" s="3">
        <f t="shared" si="3"/>
        <v>383.34</v>
      </c>
      <c r="GP2" s="3">
        <f t="shared" si="3"/>
        <v>391.25999999999993</v>
      </c>
      <c r="GQ2" s="3">
        <f t="shared" si="3"/>
        <v>399.26000000000005</v>
      </c>
      <c r="GR2" s="3">
        <f t="shared" si="3"/>
        <v>407.34000000000003</v>
      </c>
      <c r="GS2" s="3">
        <f t="shared" si="3"/>
        <v>415.5</v>
      </c>
    </row>
    <row r="3" spans="1:231" ht="18.75" customHeight="1">
      <c r="A3" s="3">
        <f>$S$8*A1^2+$U$8*A1+$W$8</f>
        <v>375.5</v>
      </c>
      <c r="B3" s="3">
        <f t="shared" ref="B3:BM3" si="4">$S$8*B1^2+$U$8*B1+$W$8</f>
        <v>367.74</v>
      </c>
      <c r="C3" s="3">
        <f t="shared" si="4"/>
        <v>360.06000000000006</v>
      </c>
      <c r="D3" s="3">
        <f t="shared" si="4"/>
        <v>352.46</v>
      </c>
      <c r="E3" s="3">
        <f t="shared" si="4"/>
        <v>344.94</v>
      </c>
      <c r="F3" s="3">
        <f t="shared" si="4"/>
        <v>337.5</v>
      </c>
      <c r="G3" s="3">
        <f t="shared" si="4"/>
        <v>330.14000000000004</v>
      </c>
      <c r="H3" s="3">
        <f t="shared" si="4"/>
        <v>322.86</v>
      </c>
      <c r="I3" s="3">
        <f t="shared" si="4"/>
        <v>315.65999999999997</v>
      </c>
      <c r="J3" s="3">
        <f t="shared" si="4"/>
        <v>308.53999999999996</v>
      </c>
      <c r="K3" s="3">
        <f t="shared" si="4"/>
        <v>301.5</v>
      </c>
      <c r="L3" s="3">
        <f t="shared" si="4"/>
        <v>294.54000000000002</v>
      </c>
      <c r="M3" s="3">
        <f t="shared" si="4"/>
        <v>287.66000000000003</v>
      </c>
      <c r="N3" s="3">
        <f t="shared" si="4"/>
        <v>280.85999999999996</v>
      </c>
      <c r="O3" s="3">
        <f t="shared" si="4"/>
        <v>274.14</v>
      </c>
      <c r="P3" s="3">
        <f t="shared" si="4"/>
        <v>267.5</v>
      </c>
      <c r="Q3" s="3">
        <f t="shared" si="4"/>
        <v>260.94</v>
      </c>
      <c r="R3" s="3">
        <f t="shared" si="4"/>
        <v>254.46000000000004</v>
      </c>
      <c r="S3" s="3">
        <f t="shared" si="4"/>
        <v>248.05999999999997</v>
      </c>
      <c r="T3" s="3">
        <f t="shared" si="4"/>
        <v>241.74</v>
      </c>
      <c r="U3" s="3">
        <f t="shared" si="4"/>
        <v>235.5</v>
      </c>
      <c r="V3" s="3">
        <f t="shared" si="4"/>
        <v>229.34</v>
      </c>
      <c r="W3" s="3">
        <f t="shared" si="4"/>
        <v>223.26</v>
      </c>
      <c r="X3" s="3">
        <f t="shared" si="4"/>
        <v>217.26000000000002</v>
      </c>
      <c r="Y3" s="3">
        <f t="shared" si="4"/>
        <v>211.34</v>
      </c>
      <c r="Z3" s="3">
        <f t="shared" si="4"/>
        <v>205.5</v>
      </c>
      <c r="AA3" s="3">
        <f t="shared" si="4"/>
        <v>199.74</v>
      </c>
      <c r="AB3" s="3">
        <f t="shared" si="4"/>
        <v>194.06</v>
      </c>
      <c r="AC3" s="3">
        <f t="shared" si="4"/>
        <v>188.46</v>
      </c>
      <c r="AD3" s="3">
        <f t="shared" si="4"/>
        <v>182.94</v>
      </c>
      <c r="AE3" s="3">
        <f t="shared" si="4"/>
        <v>177.5</v>
      </c>
      <c r="AF3" s="3">
        <f t="shared" si="4"/>
        <v>172.14000000000001</v>
      </c>
      <c r="AG3" s="3">
        <f t="shared" si="4"/>
        <v>166.85999999999999</v>
      </c>
      <c r="AH3" s="3">
        <f t="shared" si="4"/>
        <v>161.66</v>
      </c>
      <c r="AI3" s="3">
        <f t="shared" si="4"/>
        <v>156.54</v>
      </c>
      <c r="AJ3" s="3">
        <f t="shared" si="4"/>
        <v>151.5</v>
      </c>
      <c r="AK3" s="3">
        <f t="shared" si="4"/>
        <v>146.54000000000002</v>
      </c>
      <c r="AL3" s="3">
        <f t="shared" si="4"/>
        <v>141.66</v>
      </c>
      <c r="AM3" s="3">
        <f t="shared" si="4"/>
        <v>136.86000000000001</v>
      </c>
      <c r="AN3" s="3">
        <f t="shared" si="4"/>
        <v>132.13999999999999</v>
      </c>
      <c r="AO3" s="3">
        <f t="shared" si="4"/>
        <v>127.5</v>
      </c>
      <c r="AP3" s="3">
        <f t="shared" si="4"/>
        <v>122.94000000000001</v>
      </c>
      <c r="AQ3" s="3">
        <f t="shared" si="4"/>
        <v>118.46000000000001</v>
      </c>
      <c r="AR3" s="3">
        <f t="shared" si="4"/>
        <v>114.06</v>
      </c>
      <c r="AS3" s="3">
        <f t="shared" si="4"/>
        <v>109.73999999999998</v>
      </c>
      <c r="AT3" s="3">
        <f t="shared" si="4"/>
        <v>105.5</v>
      </c>
      <c r="AU3" s="3">
        <f t="shared" si="4"/>
        <v>101.34000000000002</v>
      </c>
      <c r="AV3" s="3">
        <f t="shared" si="4"/>
        <v>97.26</v>
      </c>
      <c r="AW3" s="3">
        <f t="shared" si="4"/>
        <v>93.26</v>
      </c>
      <c r="AX3" s="3">
        <f t="shared" si="4"/>
        <v>89.339999999999989</v>
      </c>
      <c r="AY3" s="3">
        <f t="shared" si="4"/>
        <v>85.5</v>
      </c>
      <c r="AZ3" s="3">
        <f t="shared" si="4"/>
        <v>81.740000000000023</v>
      </c>
      <c r="BA3" s="3">
        <f t="shared" si="4"/>
        <v>78.06</v>
      </c>
      <c r="BB3" s="3">
        <f t="shared" si="4"/>
        <v>74.460000000000008</v>
      </c>
      <c r="BC3" s="3">
        <f t="shared" si="4"/>
        <v>70.939999999999984</v>
      </c>
      <c r="BD3" s="3">
        <f t="shared" si="4"/>
        <v>67.5</v>
      </c>
      <c r="BE3" s="3">
        <f t="shared" si="4"/>
        <v>64.140000000000015</v>
      </c>
      <c r="BF3" s="3">
        <f t="shared" si="4"/>
        <v>60.86</v>
      </c>
      <c r="BG3" s="3">
        <f t="shared" si="4"/>
        <v>57.660000000000004</v>
      </c>
      <c r="BH3" s="3">
        <f t="shared" si="4"/>
        <v>54.539999999999992</v>
      </c>
      <c r="BI3" s="3">
        <f t="shared" si="4"/>
        <v>51.5</v>
      </c>
      <c r="BJ3" s="3">
        <f t="shared" si="4"/>
        <v>48.54</v>
      </c>
      <c r="BK3" s="3">
        <f t="shared" si="4"/>
        <v>45.66</v>
      </c>
      <c r="BL3" s="3">
        <f t="shared" si="4"/>
        <v>42.860000000000007</v>
      </c>
      <c r="BM3" s="3">
        <f t="shared" si="4"/>
        <v>40.14</v>
      </c>
      <c r="BN3" s="3">
        <f t="shared" ref="BN3:DY3" si="5">$S$8*BN1^2+$U$8*BN1+$W$8</f>
        <v>37.5</v>
      </c>
      <c r="BO3" s="3">
        <f t="shared" si="5"/>
        <v>34.94</v>
      </c>
      <c r="BP3" s="3">
        <f t="shared" si="5"/>
        <v>32.459999999999994</v>
      </c>
      <c r="BQ3" s="3">
        <f t="shared" si="5"/>
        <v>30.060000000000009</v>
      </c>
      <c r="BR3" s="3">
        <f t="shared" si="5"/>
        <v>27.740000000000002</v>
      </c>
      <c r="BS3" s="3">
        <f t="shared" si="5"/>
        <v>25.5</v>
      </c>
      <c r="BT3" s="3">
        <f t="shared" si="5"/>
        <v>23.34</v>
      </c>
      <c r="BU3" s="3">
        <f t="shared" si="5"/>
        <v>21.259999999999998</v>
      </c>
      <c r="BV3" s="3">
        <f t="shared" si="5"/>
        <v>19.260000000000005</v>
      </c>
      <c r="BW3" s="3">
        <f t="shared" si="5"/>
        <v>17.340000000000003</v>
      </c>
      <c r="BX3" s="3">
        <f t="shared" si="5"/>
        <v>15.5</v>
      </c>
      <c r="BY3" s="3">
        <f t="shared" si="5"/>
        <v>13.739999999999998</v>
      </c>
      <c r="BZ3" s="3">
        <f t="shared" si="5"/>
        <v>12.059999999999995</v>
      </c>
      <c r="CA3" s="3">
        <f t="shared" si="5"/>
        <v>10.460000000000003</v>
      </c>
      <c r="CB3" s="3">
        <f t="shared" si="5"/>
        <v>8.9400000000000013</v>
      </c>
      <c r="CC3" s="3">
        <f t="shared" si="5"/>
        <v>7.5</v>
      </c>
      <c r="CD3" s="3">
        <f t="shared" si="5"/>
        <v>6.1400000000000006</v>
      </c>
      <c r="CE3" s="3">
        <f t="shared" si="5"/>
        <v>4.8600000000000012</v>
      </c>
      <c r="CF3" s="3">
        <f t="shared" si="5"/>
        <v>3.6599999999999984</v>
      </c>
      <c r="CG3" s="3">
        <f t="shared" si="5"/>
        <v>2.5400000000000018</v>
      </c>
      <c r="CH3" s="3">
        <f t="shared" si="5"/>
        <v>1.5</v>
      </c>
      <c r="CI3" s="3">
        <f t="shared" si="5"/>
        <v>0.53999999999999915</v>
      </c>
      <c r="CJ3" s="3">
        <f t="shared" si="5"/>
        <v>-0.33999999999999986</v>
      </c>
      <c r="CK3" s="3">
        <f t="shared" si="5"/>
        <v>-1.1400000000000001</v>
      </c>
      <c r="CL3" s="3">
        <f t="shared" si="5"/>
        <v>-1.8599999999999994</v>
      </c>
      <c r="CM3" s="3">
        <f t="shared" si="5"/>
        <v>-2.5</v>
      </c>
      <c r="CN3" s="3">
        <f t="shared" si="5"/>
        <v>-3.0599999999999996</v>
      </c>
      <c r="CO3" s="3">
        <f t="shared" si="5"/>
        <v>-3.5399999999999996</v>
      </c>
      <c r="CP3" s="3">
        <f t="shared" si="5"/>
        <v>-3.9400000000000004</v>
      </c>
      <c r="CQ3" s="3">
        <f t="shared" si="5"/>
        <v>-4.26</v>
      </c>
      <c r="CR3" s="3">
        <f t="shared" si="5"/>
        <v>-4.5</v>
      </c>
      <c r="CS3" s="3">
        <f t="shared" si="5"/>
        <v>-4.6600000000000019</v>
      </c>
      <c r="CT3" s="3">
        <f t="shared" si="5"/>
        <v>-4.74</v>
      </c>
      <c r="CU3" s="3">
        <f t="shared" si="5"/>
        <v>-4.7399999999999993</v>
      </c>
      <c r="CV3" s="3">
        <f t="shared" si="5"/>
        <v>-4.6599999999999993</v>
      </c>
      <c r="CW3" s="3">
        <f t="shared" si="5"/>
        <v>-4.5</v>
      </c>
      <c r="CX3" s="3">
        <f t="shared" si="5"/>
        <v>-4.2599999999999962</v>
      </c>
      <c r="CY3" s="3">
        <f t="shared" si="5"/>
        <v>-3.9399999999999959</v>
      </c>
      <c r="CZ3" s="3">
        <f t="shared" si="5"/>
        <v>-3.5399999999999969</v>
      </c>
      <c r="DA3" s="3">
        <f t="shared" si="5"/>
        <v>-3.0599999999999983</v>
      </c>
      <c r="DB3" s="3">
        <f t="shared" si="5"/>
        <v>-2.5</v>
      </c>
      <c r="DC3" s="3">
        <f t="shared" si="5"/>
        <v>-1.8600000000000003</v>
      </c>
      <c r="DD3" s="3">
        <f t="shared" si="5"/>
        <v>-1.1400000000000006</v>
      </c>
      <c r="DE3" s="3">
        <f t="shared" si="5"/>
        <v>-0.33999999999999986</v>
      </c>
      <c r="DF3" s="3">
        <f t="shared" si="5"/>
        <v>0.54</v>
      </c>
      <c r="DG3" s="3">
        <f t="shared" si="5"/>
        <v>1.5</v>
      </c>
      <c r="DH3" s="3">
        <f t="shared" si="5"/>
        <v>2.5400000000000009</v>
      </c>
      <c r="DI3" s="3">
        <f t="shared" si="5"/>
        <v>3.66</v>
      </c>
      <c r="DJ3" s="3">
        <f t="shared" si="5"/>
        <v>4.8600000000000012</v>
      </c>
      <c r="DK3" s="3">
        <f t="shared" si="5"/>
        <v>6.1399999999999988</v>
      </c>
      <c r="DL3" s="3">
        <f t="shared" si="5"/>
        <v>7.5</v>
      </c>
      <c r="DM3" s="3">
        <f t="shared" si="5"/>
        <v>8.9400000000000013</v>
      </c>
      <c r="DN3" s="3">
        <f t="shared" si="5"/>
        <v>10.459999999999999</v>
      </c>
      <c r="DO3" s="3">
        <f t="shared" si="5"/>
        <v>12.060000000000002</v>
      </c>
      <c r="DP3" s="3">
        <f t="shared" si="5"/>
        <v>13.739999999999998</v>
      </c>
      <c r="DQ3" s="3">
        <f t="shared" si="5"/>
        <v>15.5</v>
      </c>
      <c r="DR3" s="3">
        <f t="shared" si="5"/>
        <v>17.34</v>
      </c>
      <c r="DS3" s="3">
        <f t="shared" si="5"/>
        <v>19.260000000000005</v>
      </c>
      <c r="DT3" s="3">
        <f t="shared" si="5"/>
        <v>21.259999999999998</v>
      </c>
      <c r="DU3" s="3">
        <f t="shared" si="5"/>
        <v>23.34</v>
      </c>
      <c r="DV3" s="3">
        <f t="shared" si="5"/>
        <v>25.5</v>
      </c>
      <c r="DW3" s="3">
        <f t="shared" si="5"/>
        <v>27.740000000000002</v>
      </c>
      <c r="DX3" s="3">
        <f t="shared" si="5"/>
        <v>30.060000000000002</v>
      </c>
      <c r="DY3" s="3">
        <f t="shared" si="5"/>
        <v>32.459999999999994</v>
      </c>
      <c r="DZ3" s="3">
        <f t="shared" ref="DZ3:GK3" si="6">$S$8*DZ1^2+$U$8*DZ1+$W$8</f>
        <v>34.94</v>
      </c>
      <c r="EA3" s="3">
        <f t="shared" si="6"/>
        <v>37.5</v>
      </c>
      <c r="EB3" s="3">
        <f t="shared" si="6"/>
        <v>40.140000000000008</v>
      </c>
      <c r="EC3" s="3">
        <f t="shared" si="6"/>
        <v>42.860000000000007</v>
      </c>
      <c r="ED3" s="3">
        <f t="shared" si="6"/>
        <v>45.66</v>
      </c>
      <c r="EE3" s="3">
        <f t="shared" si="6"/>
        <v>48.539999999999992</v>
      </c>
      <c r="EF3" s="3">
        <f t="shared" si="6"/>
        <v>51.5</v>
      </c>
      <c r="EG3" s="3">
        <f t="shared" si="6"/>
        <v>54.540000000000006</v>
      </c>
      <c r="EH3" s="3">
        <f t="shared" si="6"/>
        <v>57.660000000000004</v>
      </c>
      <c r="EI3" s="3">
        <f t="shared" si="6"/>
        <v>60.86</v>
      </c>
      <c r="EJ3" s="3">
        <f t="shared" si="6"/>
        <v>64.14</v>
      </c>
      <c r="EK3" s="3">
        <f t="shared" si="6"/>
        <v>67.5</v>
      </c>
      <c r="EL3" s="3">
        <f t="shared" si="6"/>
        <v>70.94</v>
      </c>
      <c r="EM3" s="3">
        <f t="shared" si="6"/>
        <v>74.460000000000008</v>
      </c>
      <c r="EN3" s="3">
        <f t="shared" si="6"/>
        <v>78.059999999999988</v>
      </c>
      <c r="EO3" s="3">
        <f t="shared" si="6"/>
        <v>81.740000000000009</v>
      </c>
      <c r="EP3" s="3">
        <f t="shared" si="6"/>
        <v>85.5</v>
      </c>
      <c r="EQ3" s="3">
        <f t="shared" si="6"/>
        <v>89.339999999999989</v>
      </c>
      <c r="ER3" s="3">
        <f t="shared" si="6"/>
        <v>93.260000000000019</v>
      </c>
      <c r="ES3" s="3">
        <f t="shared" si="6"/>
        <v>97.259999999999991</v>
      </c>
      <c r="ET3" s="3">
        <f t="shared" si="6"/>
        <v>101.34000000000002</v>
      </c>
      <c r="EU3" s="3">
        <f t="shared" si="6"/>
        <v>105.5</v>
      </c>
      <c r="EV3" s="3">
        <f t="shared" si="6"/>
        <v>109.74</v>
      </c>
      <c r="EW3" s="3">
        <f t="shared" si="6"/>
        <v>114.06000000000002</v>
      </c>
      <c r="EX3" s="3">
        <f t="shared" si="6"/>
        <v>118.46</v>
      </c>
      <c r="EY3" s="3">
        <f t="shared" si="6"/>
        <v>122.94000000000001</v>
      </c>
      <c r="EZ3" s="3">
        <f t="shared" si="6"/>
        <v>127.5</v>
      </c>
      <c r="FA3" s="3">
        <f t="shared" si="6"/>
        <v>132.13999999999999</v>
      </c>
      <c r="FB3" s="3">
        <f t="shared" si="6"/>
        <v>136.86000000000001</v>
      </c>
      <c r="FC3" s="3">
        <f t="shared" si="6"/>
        <v>141.66</v>
      </c>
      <c r="FD3" s="3">
        <f t="shared" si="6"/>
        <v>146.54000000000002</v>
      </c>
      <c r="FE3" s="3">
        <f t="shared" si="6"/>
        <v>151.5</v>
      </c>
      <c r="FF3" s="3">
        <f t="shared" si="6"/>
        <v>156.53999999999996</v>
      </c>
      <c r="FG3" s="3">
        <f t="shared" si="6"/>
        <v>161.66000000000003</v>
      </c>
      <c r="FH3" s="3">
        <f t="shared" si="6"/>
        <v>166.85999999999999</v>
      </c>
      <c r="FI3" s="3">
        <f t="shared" si="6"/>
        <v>172.14000000000004</v>
      </c>
      <c r="FJ3" s="3">
        <f t="shared" si="6"/>
        <v>177.5</v>
      </c>
      <c r="FK3" s="3">
        <f t="shared" si="6"/>
        <v>182.93999999999997</v>
      </c>
      <c r="FL3" s="3">
        <f t="shared" si="6"/>
        <v>188.46</v>
      </c>
      <c r="FM3" s="3">
        <f t="shared" si="6"/>
        <v>194.05999999999997</v>
      </c>
      <c r="FN3" s="3">
        <f t="shared" si="6"/>
        <v>199.74000000000004</v>
      </c>
      <c r="FO3" s="3">
        <f t="shared" si="6"/>
        <v>205.5</v>
      </c>
      <c r="FP3" s="3">
        <f t="shared" si="6"/>
        <v>211.33999999999997</v>
      </c>
      <c r="FQ3" s="3">
        <f t="shared" si="6"/>
        <v>217.26000000000002</v>
      </c>
      <c r="FR3" s="3">
        <f t="shared" si="6"/>
        <v>223.26</v>
      </c>
      <c r="FS3" s="3">
        <f t="shared" si="6"/>
        <v>229.34000000000003</v>
      </c>
      <c r="FT3" s="3">
        <f t="shared" si="6"/>
        <v>235.5</v>
      </c>
      <c r="FU3" s="3">
        <f t="shared" si="6"/>
        <v>241.73999999999998</v>
      </c>
      <c r="FV3" s="3">
        <f t="shared" si="6"/>
        <v>248.06000000000003</v>
      </c>
      <c r="FW3" s="3">
        <f t="shared" si="6"/>
        <v>254.45999999999998</v>
      </c>
      <c r="FX3" s="3">
        <f t="shared" si="6"/>
        <v>260.94</v>
      </c>
      <c r="FY3" s="3">
        <f t="shared" si="6"/>
        <v>267.5</v>
      </c>
      <c r="FZ3" s="3">
        <f t="shared" si="6"/>
        <v>274.14</v>
      </c>
      <c r="GA3" s="3">
        <f t="shared" si="6"/>
        <v>280.85999999999996</v>
      </c>
      <c r="GB3" s="3">
        <f t="shared" si="6"/>
        <v>287.66000000000008</v>
      </c>
      <c r="GC3" s="3">
        <f t="shared" si="6"/>
        <v>294.54000000000002</v>
      </c>
      <c r="GD3" s="3">
        <f t="shared" si="6"/>
        <v>301.5</v>
      </c>
      <c r="GE3" s="3">
        <f t="shared" si="6"/>
        <v>308.53999999999996</v>
      </c>
      <c r="GF3" s="3">
        <f t="shared" si="6"/>
        <v>315.65999999999991</v>
      </c>
      <c r="GG3" s="3">
        <f t="shared" si="6"/>
        <v>322.86000000000007</v>
      </c>
      <c r="GH3" s="3">
        <f t="shared" si="6"/>
        <v>330.14000000000004</v>
      </c>
      <c r="GI3" s="3">
        <f t="shared" si="6"/>
        <v>337.5</v>
      </c>
      <c r="GJ3" s="3">
        <f t="shared" si="6"/>
        <v>344.93999999999994</v>
      </c>
      <c r="GK3" s="3">
        <f t="shared" si="6"/>
        <v>352.45999999999992</v>
      </c>
      <c r="GL3" s="3">
        <f t="shared" ref="GL3:GS3" si="7">$S$8*GL1^2+$U$8*GL1+$W$8</f>
        <v>360.06000000000006</v>
      </c>
      <c r="GM3" s="3">
        <f t="shared" si="7"/>
        <v>367.74000000000007</v>
      </c>
      <c r="GN3" s="3">
        <f t="shared" si="7"/>
        <v>375.5</v>
      </c>
      <c r="GO3" s="3">
        <f t="shared" si="7"/>
        <v>383.34</v>
      </c>
      <c r="GP3" s="3">
        <f t="shared" si="7"/>
        <v>391.25999999999993</v>
      </c>
      <c r="GQ3" s="3">
        <f t="shared" si="7"/>
        <v>399.2600000000001</v>
      </c>
      <c r="GR3" s="3">
        <f t="shared" si="7"/>
        <v>407.34000000000003</v>
      </c>
      <c r="GS3" s="3">
        <f t="shared" si="7"/>
        <v>415.5</v>
      </c>
    </row>
    <row r="4" spans="1:231" ht="18.75" customHeight="1">
      <c r="Q4" s="17"/>
      <c r="R4" s="18"/>
      <c r="S4" s="18"/>
      <c r="T4" s="18"/>
      <c r="U4" s="18"/>
      <c r="V4" s="18"/>
      <c r="W4" s="18"/>
      <c r="X4" s="19"/>
    </row>
    <row r="5" spans="1:231" ht="26.25" customHeight="1">
      <c r="Q5" s="20" t="s">
        <v>0</v>
      </c>
      <c r="R5" s="7" t="s">
        <v>1</v>
      </c>
      <c r="S5" s="21">
        <v>1</v>
      </c>
      <c r="T5" s="9" t="s">
        <v>4</v>
      </c>
      <c r="U5" s="10">
        <v>0.5</v>
      </c>
      <c r="V5" s="9" t="s">
        <v>5</v>
      </c>
      <c r="W5" s="22">
        <v>-4.75</v>
      </c>
      <c r="X5" s="23"/>
    </row>
    <row r="6" spans="1:231" ht="19.5" customHeight="1">
      <c r="Q6" s="24"/>
      <c r="R6" s="25"/>
      <c r="S6" s="25"/>
      <c r="T6" s="25"/>
      <c r="U6" s="25"/>
      <c r="V6" s="25"/>
      <c r="W6" s="25"/>
      <c r="X6" s="26"/>
    </row>
    <row r="7" spans="1:231" ht="23.25" customHeight="1">
      <c r="Q7" s="27"/>
      <c r="R7" s="28"/>
      <c r="S7" s="28"/>
      <c r="T7" s="28"/>
      <c r="U7" s="28"/>
      <c r="V7" s="28"/>
      <c r="W7" s="28"/>
      <c r="X7" s="23"/>
    </row>
    <row r="8" spans="1:231" ht="25.5" customHeight="1">
      <c r="Q8" s="29" t="s">
        <v>6</v>
      </c>
      <c r="R8" s="7" t="s">
        <v>1</v>
      </c>
      <c r="S8" s="8">
        <v>1</v>
      </c>
      <c r="T8" s="9" t="s">
        <v>2</v>
      </c>
      <c r="U8" s="10">
        <v>1</v>
      </c>
      <c r="V8" s="9" t="s">
        <v>3</v>
      </c>
      <c r="W8" s="11">
        <v>-4.5</v>
      </c>
      <c r="X8" s="23"/>
    </row>
    <row r="9" spans="1:231" ht="19.5" customHeight="1">
      <c r="Q9" s="24"/>
      <c r="R9" s="25"/>
      <c r="S9" s="25"/>
      <c r="T9" s="25"/>
      <c r="U9" s="25"/>
      <c r="V9" s="25"/>
      <c r="W9" s="25"/>
      <c r="X9" s="26"/>
    </row>
    <row r="10" spans="1:231" ht="22.5" customHeight="1"/>
    <row r="11" spans="1:231" ht="19.5" customHeight="1">
      <c r="R11" s="30" t="s">
        <v>7</v>
      </c>
    </row>
    <row r="12" spans="1:231" ht="19.5" customHeight="1">
      <c r="R12" s="31" t="s">
        <v>8</v>
      </c>
    </row>
    <row r="13" spans="1:231" ht="19.5" customHeight="1"/>
    <row r="14" spans="1:231" ht="19.5" customHeight="1"/>
    <row r="15" spans="1:231" ht="19.5" customHeight="1"/>
    <row r="16" spans="1:231" ht="19.5" customHeight="1"/>
    <row r="17" ht="19.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</sheetData>
  <pageMargins left="0.78740157499999996" right="0.78740157499999996" top="0.984251969" bottom="0.984251969" header="0.4921259845" footer="0.4921259845"/>
  <pageSetup paperSize="9" orientation="portrait" horizontalDpi="0" verticalDpi="0" copies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7"/>
  <sheetViews>
    <sheetView tabSelected="1" workbookViewId="0">
      <selection activeCell="AA14" sqref="AA14"/>
    </sheetView>
  </sheetViews>
  <sheetFormatPr defaultRowHeight="12.75"/>
  <cols>
    <col min="1" max="18" width="5.7109375" style="2" customWidth="1"/>
    <col min="19" max="19" width="9" style="2" customWidth="1"/>
    <col min="20" max="20" width="6.140625" style="2" customWidth="1"/>
    <col min="21" max="21" width="8.85546875" style="2" customWidth="1"/>
    <col min="22" max="22" width="5.7109375" style="2" customWidth="1"/>
    <col min="23" max="23" width="10.28515625" style="2" customWidth="1"/>
    <col min="24" max="231" width="5.7109375" style="2" customWidth="1"/>
    <col min="232" max="16384" width="9.140625" style="2"/>
  </cols>
  <sheetData>
    <row r="1" spans="1:231" ht="15.75" customHeight="1">
      <c r="A1" s="1">
        <v>-20</v>
      </c>
      <c r="B1" s="1">
        <v>-19.8</v>
      </c>
      <c r="C1" s="1">
        <v>-19.600000000000001</v>
      </c>
      <c r="D1" s="1">
        <v>-19.399999999999999</v>
      </c>
      <c r="E1" s="1">
        <v>-19.2</v>
      </c>
      <c r="F1" s="1">
        <v>-19</v>
      </c>
      <c r="G1" s="1">
        <v>-18.8</v>
      </c>
      <c r="H1" s="1">
        <v>-18.600000000000001</v>
      </c>
      <c r="I1" s="1">
        <v>-18.399999999999999</v>
      </c>
      <c r="J1" s="1">
        <v>-18.2</v>
      </c>
      <c r="K1" s="1">
        <v>-18</v>
      </c>
      <c r="L1" s="1">
        <v>-17.8</v>
      </c>
      <c r="M1" s="1">
        <v>-17.600000000000001</v>
      </c>
      <c r="N1" s="1">
        <v>-17.399999999999999</v>
      </c>
      <c r="O1" s="1">
        <v>-17.2</v>
      </c>
      <c r="P1" s="1">
        <v>-17</v>
      </c>
      <c r="Q1" s="1">
        <v>-16.8</v>
      </c>
      <c r="R1" s="1">
        <v>-16.600000000000001</v>
      </c>
      <c r="S1" s="1">
        <v>-16.399999999999999</v>
      </c>
      <c r="T1" s="1">
        <v>-16.2</v>
      </c>
      <c r="U1" s="1">
        <v>-16</v>
      </c>
      <c r="V1" s="1">
        <v>-15.8</v>
      </c>
      <c r="W1" s="1">
        <v>-15.6</v>
      </c>
      <c r="X1" s="1">
        <v>-15.4</v>
      </c>
      <c r="Y1" s="1">
        <v>-15.2</v>
      </c>
      <c r="Z1" s="1">
        <v>-15</v>
      </c>
      <c r="AA1" s="1">
        <v>-14.8</v>
      </c>
      <c r="AB1" s="1">
        <v>-14.6</v>
      </c>
      <c r="AC1" s="1">
        <v>-14.4</v>
      </c>
      <c r="AD1" s="1">
        <v>-14.2</v>
      </c>
      <c r="AE1" s="1">
        <v>-14</v>
      </c>
      <c r="AF1" s="1">
        <v>-13.8</v>
      </c>
      <c r="AG1" s="1">
        <v>-13.6</v>
      </c>
      <c r="AH1" s="1">
        <v>-13.4</v>
      </c>
      <c r="AI1" s="1">
        <v>-13.2</v>
      </c>
      <c r="AJ1" s="1">
        <v>-13</v>
      </c>
      <c r="AK1" s="1">
        <v>-12.8</v>
      </c>
      <c r="AL1" s="1">
        <v>-12.6</v>
      </c>
      <c r="AM1" s="1">
        <v>-12.4</v>
      </c>
      <c r="AN1" s="1">
        <v>-12.2</v>
      </c>
      <c r="AO1" s="1">
        <v>-12</v>
      </c>
      <c r="AP1" s="1">
        <v>-11.8</v>
      </c>
      <c r="AQ1" s="1">
        <v>-11.6</v>
      </c>
      <c r="AR1" s="1">
        <v>-11.4</v>
      </c>
      <c r="AS1" s="1">
        <v>-11.2</v>
      </c>
      <c r="AT1" s="1">
        <v>-11</v>
      </c>
      <c r="AU1" s="1">
        <v>-10.8</v>
      </c>
      <c r="AV1" s="1">
        <v>-10.6</v>
      </c>
      <c r="AW1" s="1">
        <v>-10.4</v>
      </c>
      <c r="AX1" s="1">
        <v>-10.199999999999999</v>
      </c>
      <c r="AY1" s="1">
        <v>-10</v>
      </c>
      <c r="AZ1" s="1">
        <v>-9.8000000000000007</v>
      </c>
      <c r="BA1" s="1">
        <v>-9.6</v>
      </c>
      <c r="BB1" s="1">
        <v>-9.4</v>
      </c>
      <c r="BC1" s="1">
        <v>-9.1999999999999993</v>
      </c>
      <c r="BD1" s="1">
        <v>-9</v>
      </c>
      <c r="BE1" s="1">
        <v>-8.8000000000000007</v>
      </c>
      <c r="BF1" s="1">
        <v>-8.6</v>
      </c>
      <c r="BG1" s="1">
        <v>-8.4</v>
      </c>
      <c r="BH1" s="1">
        <v>-8.1999999999999993</v>
      </c>
      <c r="BI1" s="1">
        <v>-8</v>
      </c>
      <c r="BJ1" s="1">
        <v>-7.8</v>
      </c>
      <c r="BK1" s="1">
        <v>-7.6</v>
      </c>
      <c r="BL1" s="1">
        <v>-7.4</v>
      </c>
      <c r="BM1" s="1">
        <v>-7.2</v>
      </c>
      <c r="BN1" s="1">
        <v>-7</v>
      </c>
      <c r="BO1" s="1">
        <v>-6.8</v>
      </c>
      <c r="BP1" s="1">
        <v>-6.6</v>
      </c>
      <c r="BQ1" s="1">
        <v>-6.4</v>
      </c>
      <c r="BR1" s="1">
        <v>-6.2</v>
      </c>
      <c r="BS1" s="1">
        <v>-6</v>
      </c>
      <c r="BT1" s="1">
        <v>-5.8</v>
      </c>
      <c r="BU1" s="1">
        <v>-5.6</v>
      </c>
      <c r="BV1" s="1">
        <v>-5.4</v>
      </c>
      <c r="BW1" s="1">
        <v>-5.2</v>
      </c>
      <c r="BX1" s="1">
        <v>-5</v>
      </c>
      <c r="BY1" s="1">
        <v>-4.8</v>
      </c>
      <c r="BZ1" s="1">
        <v>-4.5999999999999996</v>
      </c>
      <c r="CA1" s="1">
        <v>-4.4000000000000004</v>
      </c>
      <c r="CB1" s="1">
        <v>-4.2</v>
      </c>
      <c r="CC1" s="1">
        <v>-4</v>
      </c>
      <c r="CD1" s="1">
        <v>-3.8</v>
      </c>
      <c r="CE1" s="1">
        <v>-3.6</v>
      </c>
      <c r="CF1" s="1">
        <v>-3.4</v>
      </c>
      <c r="CG1" s="1">
        <v>-3.2</v>
      </c>
      <c r="CH1" s="1">
        <v>-3</v>
      </c>
      <c r="CI1" s="1">
        <v>-2.8</v>
      </c>
      <c r="CJ1" s="1">
        <v>-2.6</v>
      </c>
      <c r="CK1" s="1">
        <v>-2.4</v>
      </c>
      <c r="CL1" s="1">
        <v>-2.2000000000000002</v>
      </c>
      <c r="CM1" s="1">
        <v>-2</v>
      </c>
      <c r="CN1" s="1">
        <v>-1.8</v>
      </c>
      <c r="CO1" s="1">
        <v>-1.6</v>
      </c>
      <c r="CP1" s="1">
        <v>-1.4</v>
      </c>
      <c r="CQ1" s="1">
        <v>-1.2</v>
      </c>
      <c r="CR1" s="1">
        <v>-1</v>
      </c>
      <c r="CS1" s="1">
        <v>-0.79999999999999716</v>
      </c>
      <c r="CT1" s="1">
        <v>-0.59999999999999787</v>
      </c>
      <c r="CU1" s="1">
        <v>-0.39999999999999858</v>
      </c>
      <c r="CV1" s="1">
        <v>-0.19999999999999929</v>
      </c>
      <c r="CW1" s="1">
        <v>0</v>
      </c>
      <c r="CX1" s="1">
        <v>0.20000000000000284</v>
      </c>
      <c r="CY1" s="1">
        <v>0.40000000000000213</v>
      </c>
      <c r="CZ1" s="1">
        <v>0.60000000000000142</v>
      </c>
      <c r="DA1" s="1">
        <v>0.80000000000000071</v>
      </c>
      <c r="DB1" s="1">
        <v>1</v>
      </c>
      <c r="DC1" s="1">
        <v>1.2</v>
      </c>
      <c r="DD1" s="1">
        <v>1.4</v>
      </c>
      <c r="DE1" s="1">
        <v>1.6</v>
      </c>
      <c r="DF1" s="1">
        <v>1.8</v>
      </c>
      <c r="DG1" s="1">
        <v>2</v>
      </c>
      <c r="DH1" s="1">
        <v>2.2000000000000002</v>
      </c>
      <c r="DI1" s="1">
        <v>2.4</v>
      </c>
      <c r="DJ1" s="1">
        <v>2.6</v>
      </c>
      <c r="DK1" s="1">
        <v>2.8</v>
      </c>
      <c r="DL1" s="1">
        <v>3</v>
      </c>
      <c r="DM1" s="1">
        <v>3.2</v>
      </c>
      <c r="DN1" s="1">
        <v>3.4</v>
      </c>
      <c r="DO1" s="1">
        <v>3.6</v>
      </c>
      <c r="DP1" s="1">
        <v>3.8</v>
      </c>
      <c r="DQ1" s="1">
        <v>4</v>
      </c>
      <c r="DR1" s="1">
        <v>4.2</v>
      </c>
      <c r="DS1" s="1">
        <v>4.4000000000000004</v>
      </c>
      <c r="DT1" s="1">
        <v>4.5999999999999996</v>
      </c>
      <c r="DU1" s="1">
        <v>4.8</v>
      </c>
      <c r="DV1" s="1">
        <v>5</v>
      </c>
      <c r="DW1" s="1">
        <v>5.2</v>
      </c>
      <c r="DX1" s="1">
        <v>5.4</v>
      </c>
      <c r="DY1" s="1">
        <v>5.6</v>
      </c>
      <c r="DZ1" s="1">
        <v>5.8</v>
      </c>
      <c r="EA1" s="1">
        <v>6</v>
      </c>
      <c r="EB1" s="1">
        <v>6.2</v>
      </c>
      <c r="EC1" s="1">
        <v>6.4</v>
      </c>
      <c r="ED1" s="1">
        <v>6.6</v>
      </c>
      <c r="EE1" s="1">
        <v>6.8</v>
      </c>
      <c r="EF1" s="1">
        <v>7</v>
      </c>
      <c r="EG1" s="1">
        <v>7.2</v>
      </c>
      <c r="EH1" s="1">
        <v>7.4</v>
      </c>
      <c r="EI1" s="1">
        <v>7.6</v>
      </c>
      <c r="EJ1" s="1">
        <v>7.8</v>
      </c>
      <c r="EK1" s="1">
        <v>8</v>
      </c>
      <c r="EL1" s="1">
        <v>8.1999999999999993</v>
      </c>
      <c r="EM1" s="1">
        <v>8.4</v>
      </c>
      <c r="EN1" s="1">
        <v>8.6</v>
      </c>
      <c r="EO1" s="1">
        <v>8.8000000000000007</v>
      </c>
      <c r="EP1" s="1">
        <v>9</v>
      </c>
      <c r="EQ1" s="1">
        <v>9.1999999999999993</v>
      </c>
      <c r="ER1" s="1">
        <v>9.4</v>
      </c>
      <c r="ES1" s="1">
        <v>9.6</v>
      </c>
      <c r="ET1" s="1">
        <v>9.8000000000000007</v>
      </c>
      <c r="EU1" s="1">
        <v>10</v>
      </c>
      <c r="EV1" s="1">
        <v>10.199999999999999</v>
      </c>
      <c r="EW1" s="1">
        <v>10.4</v>
      </c>
      <c r="EX1" s="1">
        <v>10.6</v>
      </c>
      <c r="EY1" s="1">
        <v>10.8</v>
      </c>
      <c r="EZ1" s="1">
        <v>11</v>
      </c>
      <c r="FA1" s="1">
        <v>11.2</v>
      </c>
      <c r="FB1" s="1">
        <v>11.4</v>
      </c>
      <c r="FC1" s="1">
        <v>11.6</v>
      </c>
      <c r="FD1" s="1">
        <v>11.8</v>
      </c>
      <c r="FE1" s="1">
        <v>12</v>
      </c>
      <c r="FF1" s="1">
        <v>12.2</v>
      </c>
      <c r="FG1" s="1">
        <v>12.4</v>
      </c>
      <c r="FH1" s="1">
        <v>12.6</v>
      </c>
      <c r="FI1" s="1">
        <v>12.8</v>
      </c>
      <c r="FJ1" s="1">
        <v>13</v>
      </c>
      <c r="FK1" s="1">
        <v>13.2</v>
      </c>
      <c r="FL1" s="1">
        <v>13.4</v>
      </c>
      <c r="FM1" s="1">
        <v>13.6</v>
      </c>
      <c r="FN1" s="1">
        <v>13.8</v>
      </c>
      <c r="FO1" s="1">
        <v>14</v>
      </c>
      <c r="FP1" s="1">
        <v>14.2</v>
      </c>
      <c r="FQ1" s="1">
        <v>14.4</v>
      </c>
      <c r="FR1" s="1">
        <v>14.6</v>
      </c>
      <c r="FS1" s="1">
        <v>14.8</v>
      </c>
      <c r="FT1" s="1">
        <v>15</v>
      </c>
      <c r="FU1" s="1">
        <v>15.2</v>
      </c>
      <c r="FV1" s="1">
        <v>15.4</v>
      </c>
      <c r="FW1" s="1">
        <v>15.6</v>
      </c>
      <c r="FX1" s="1">
        <v>15.8</v>
      </c>
      <c r="FY1" s="1">
        <v>16</v>
      </c>
      <c r="FZ1" s="1">
        <v>16.2</v>
      </c>
      <c r="GA1" s="1">
        <v>16.399999999999999</v>
      </c>
      <c r="GB1" s="1">
        <v>16.600000000000001</v>
      </c>
      <c r="GC1" s="1">
        <v>16.8</v>
      </c>
      <c r="GD1" s="1">
        <v>17</v>
      </c>
      <c r="GE1" s="1">
        <v>17.2</v>
      </c>
      <c r="GF1" s="1">
        <v>17.399999999999999</v>
      </c>
      <c r="GG1" s="1">
        <v>17.600000000000001</v>
      </c>
      <c r="GH1" s="1">
        <v>17.8</v>
      </c>
      <c r="GI1" s="1">
        <v>18</v>
      </c>
      <c r="GJ1" s="1">
        <v>18.2</v>
      </c>
      <c r="GK1" s="1">
        <v>18.399999999999999</v>
      </c>
      <c r="GL1" s="1">
        <v>18.600000000000001</v>
      </c>
      <c r="GM1" s="1">
        <v>18.8</v>
      </c>
      <c r="GN1" s="1">
        <v>19</v>
      </c>
      <c r="GO1" s="1">
        <v>19.2</v>
      </c>
      <c r="GP1" s="1">
        <v>19.399999999999999</v>
      </c>
      <c r="GQ1" s="1">
        <v>19.600000000000001</v>
      </c>
      <c r="GR1" s="1">
        <v>19.8</v>
      </c>
      <c r="GS1" s="1">
        <v>20</v>
      </c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</row>
    <row r="2" spans="1:231" ht="15.75" customHeight="1">
      <c r="A2" s="3">
        <f t="shared" ref="A2:BL2" si="0">$S$5*(A1 +$U$5)^2+$W$5</f>
        <v>356</v>
      </c>
      <c r="B2" s="3">
        <f t="shared" si="0"/>
        <v>348.44000000000005</v>
      </c>
      <c r="C2" s="3">
        <f t="shared" si="0"/>
        <v>340.96000000000004</v>
      </c>
      <c r="D2" s="3">
        <f t="shared" si="0"/>
        <v>333.55999999999995</v>
      </c>
      <c r="E2" s="3">
        <f t="shared" si="0"/>
        <v>326.23999999999995</v>
      </c>
      <c r="F2" s="3">
        <f t="shared" si="0"/>
        <v>319</v>
      </c>
      <c r="G2" s="3">
        <f t="shared" si="0"/>
        <v>311.84000000000003</v>
      </c>
      <c r="H2" s="3">
        <f t="shared" si="0"/>
        <v>304.76000000000005</v>
      </c>
      <c r="I2" s="3">
        <f t="shared" si="0"/>
        <v>297.75999999999993</v>
      </c>
      <c r="J2" s="3">
        <f t="shared" si="0"/>
        <v>290.83999999999997</v>
      </c>
      <c r="K2" s="3">
        <f t="shared" si="0"/>
        <v>284</v>
      </c>
      <c r="L2" s="3">
        <f t="shared" si="0"/>
        <v>277.24</v>
      </c>
      <c r="M2" s="3">
        <f t="shared" si="0"/>
        <v>270.56000000000006</v>
      </c>
      <c r="N2" s="3">
        <f t="shared" si="0"/>
        <v>263.95999999999998</v>
      </c>
      <c r="O2" s="3">
        <f t="shared" si="0"/>
        <v>257.44</v>
      </c>
      <c r="P2" s="3">
        <f t="shared" si="0"/>
        <v>251</v>
      </c>
      <c r="Q2" s="3">
        <f t="shared" si="0"/>
        <v>244.64000000000001</v>
      </c>
      <c r="R2" s="3">
        <f t="shared" si="0"/>
        <v>238.36000000000004</v>
      </c>
      <c r="S2" s="3">
        <f t="shared" si="0"/>
        <v>232.15999999999997</v>
      </c>
      <c r="T2" s="3">
        <f t="shared" si="0"/>
        <v>226.04</v>
      </c>
      <c r="U2" s="3">
        <f t="shared" si="0"/>
        <v>220</v>
      </c>
      <c r="V2" s="3">
        <f t="shared" si="0"/>
        <v>214.04000000000002</v>
      </c>
      <c r="W2" s="3">
        <f t="shared" si="0"/>
        <v>208.16</v>
      </c>
      <c r="X2" s="3">
        <f t="shared" si="0"/>
        <v>202.36</v>
      </c>
      <c r="Y2" s="3">
        <f t="shared" si="0"/>
        <v>196.64</v>
      </c>
      <c r="Z2" s="3">
        <f t="shared" si="0"/>
        <v>191</v>
      </c>
      <c r="AA2" s="3">
        <f t="shared" si="0"/>
        <v>185.44000000000003</v>
      </c>
      <c r="AB2" s="3">
        <f t="shared" si="0"/>
        <v>179.95999999999998</v>
      </c>
      <c r="AC2" s="3">
        <f t="shared" si="0"/>
        <v>174.56</v>
      </c>
      <c r="AD2" s="3">
        <f t="shared" si="0"/>
        <v>169.23999999999998</v>
      </c>
      <c r="AE2" s="3">
        <f t="shared" si="0"/>
        <v>164</v>
      </c>
      <c r="AF2" s="3">
        <f t="shared" si="0"/>
        <v>158.84000000000003</v>
      </c>
      <c r="AG2" s="3">
        <f t="shared" si="0"/>
        <v>153.76</v>
      </c>
      <c r="AH2" s="3">
        <f t="shared" si="0"/>
        <v>148.76000000000002</v>
      </c>
      <c r="AI2" s="3">
        <f t="shared" si="0"/>
        <v>143.83999999999997</v>
      </c>
      <c r="AJ2" s="3">
        <f t="shared" si="0"/>
        <v>139</v>
      </c>
      <c r="AK2" s="3">
        <f t="shared" si="0"/>
        <v>134.24</v>
      </c>
      <c r="AL2" s="3">
        <f t="shared" si="0"/>
        <v>129.56</v>
      </c>
      <c r="AM2" s="3">
        <f t="shared" si="0"/>
        <v>124.96000000000001</v>
      </c>
      <c r="AN2" s="3">
        <f t="shared" si="0"/>
        <v>120.43999999999998</v>
      </c>
      <c r="AO2" s="3">
        <f t="shared" si="0"/>
        <v>116</v>
      </c>
      <c r="AP2" s="3">
        <f t="shared" si="0"/>
        <v>111.64000000000001</v>
      </c>
      <c r="AQ2" s="3">
        <f t="shared" si="0"/>
        <v>107.36</v>
      </c>
      <c r="AR2" s="3">
        <f t="shared" si="0"/>
        <v>103.16000000000001</v>
      </c>
      <c r="AS2" s="3">
        <f t="shared" si="0"/>
        <v>99.039999999999992</v>
      </c>
      <c r="AT2" s="3">
        <f t="shared" si="0"/>
        <v>95</v>
      </c>
      <c r="AU2" s="3">
        <f t="shared" si="0"/>
        <v>91.04000000000002</v>
      </c>
      <c r="AV2" s="3">
        <f t="shared" si="0"/>
        <v>87.16</v>
      </c>
      <c r="AW2" s="3">
        <f t="shared" si="0"/>
        <v>83.360000000000014</v>
      </c>
      <c r="AX2" s="3">
        <f t="shared" si="0"/>
        <v>79.639999999999986</v>
      </c>
      <c r="AY2" s="3">
        <f t="shared" si="0"/>
        <v>76</v>
      </c>
      <c r="AZ2" s="3">
        <f t="shared" si="0"/>
        <v>72.440000000000012</v>
      </c>
      <c r="BA2" s="3">
        <f t="shared" si="0"/>
        <v>68.959999999999994</v>
      </c>
      <c r="BB2" s="3">
        <f t="shared" si="0"/>
        <v>65.56</v>
      </c>
      <c r="BC2" s="3">
        <f t="shared" si="0"/>
        <v>62.239999999999995</v>
      </c>
      <c r="BD2" s="3">
        <f t="shared" si="0"/>
        <v>59</v>
      </c>
      <c r="BE2" s="3">
        <f t="shared" si="0"/>
        <v>55.840000000000011</v>
      </c>
      <c r="BF2" s="3">
        <f t="shared" si="0"/>
        <v>52.76</v>
      </c>
      <c r="BG2" s="3">
        <f t="shared" si="0"/>
        <v>49.760000000000005</v>
      </c>
      <c r="BH2" s="3">
        <f t="shared" si="0"/>
        <v>46.839999999999989</v>
      </c>
      <c r="BI2" s="3">
        <f t="shared" si="0"/>
        <v>44</v>
      </c>
      <c r="BJ2" s="3">
        <f t="shared" si="0"/>
        <v>41.239999999999995</v>
      </c>
      <c r="BK2" s="3">
        <f t="shared" si="0"/>
        <v>38.559999999999995</v>
      </c>
      <c r="BL2" s="3">
        <f t="shared" si="0"/>
        <v>35.960000000000008</v>
      </c>
      <c r="BM2" s="3">
        <f t="shared" ref="BM2:DX2" si="1">$S$5*(BM1 +$U$5)^2+$W$5</f>
        <v>33.440000000000005</v>
      </c>
      <c r="BN2" s="3">
        <f t="shared" si="1"/>
        <v>31</v>
      </c>
      <c r="BO2" s="3">
        <f t="shared" si="1"/>
        <v>28.64</v>
      </c>
      <c r="BP2" s="3">
        <f t="shared" si="1"/>
        <v>26.359999999999996</v>
      </c>
      <c r="BQ2" s="3">
        <f t="shared" si="1"/>
        <v>24.160000000000004</v>
      </c>
      <c r="BR2" s="3">
        <f t="shared" si="1"/>
        <v>22.040000000000003</v>
      </c>
      <c r="BS2" s="3">
        <f t="shared" si="1"/>
        <v>20</v>
      </c>
      <c r="BT2" s="3">
        <f t="shared" si="1"/>
        <v>18.04</v>
      </c>
      <c r="BU2" s="3">
        <f t="shared" si="1"/>
        <v>16.159999999999997</v>
      </c>
      <c r="BV2" s="3">
        <f t="shared" si="1"/>
        <v>14.360000000000003</v>
      </c>
      <c r="BW2" s="3">
        <f t="shared" si="1"/>
        <v>12.64</v>
      </c>
      <c r="BX2" s="3">
        <f t="shared" si="1"/>
        <v>11</v>
      </c>
      <c r="BY2" s="3">
        <f t="shared" si="1"/>
        <v>9.44</v>
      </c>
      <c r="BZ2" s="3">
        <f t="shared" si="1"/>
        <v>7.9599999999999973</v>
      </c>
      <c r="CA2" s="3">
        <f t="shared" si="1"/>
        <v>6.5600000000000023</v>
      </c>
      <c r="CB2" s="3">
        <f t="shared" si="1"/>
        <v>5.240000000000002</v>
      </c>
      <c r="CC2" s="3">
        <f t="shared" si="1"/>
        <v>4</v>
      </c>
      <c r="CD2" s="3">
        <f t="shared" si="1"/>
        <v>2.839999999999999</v>
      </c>
      <c r="CE2" s="3">
        <f t="shared" si="1"/>
        <v>1.7600000000000007</v>
      </c>
      <c r="CF2" s="3">
        <f t="shared" si="1"/>
        <v>0.75999999999999979</v>
      </c>
      <c r="CG2" s="3">
        <f t="shared" si="1"/>
        <v>-0.15999999999999925</v>
      </c>
      <c r="CH2" s="3">
        <f t="shared" si="1"/>
        <v>-1</v>
      </c>
      <c r="CI2" s="3">
        <f t="shared" si="1"/>
        <v>-1.7600000000000007</v>
      </c>
      <c r="CJ2" s="3">
        <f t="shared" si="1"/>
        <v>-2.4399999999999995</v>
      </c>
      <c r="CK2" s="3">
        <f t="shared" si="1"/>
        <v>-3.04</v>
      </c>
      <c r="CL2" s="3">
        <f t="shared" si="1"/>
        <v>-3.5599999999999996</v>
      </c>
      <c r="CM2" s="3">
        <f t="shared" si="1"/>
        <v>-4</v>
      </c>
      <c r="CN2" s="3">
        <f t="shared" si="1"/>
        <v>-4.3599999999999994</v>
      </c>
      <c r="CO2" s="3">
        <f t="shared" si="1"/>
        <v>-4.6399999999999997</v>
      </c>
      <c r="CP2" s="3">
        <f t="shared" si="1"/>
        <v>-4.84</v>
      </c>
      <c r="CQ2" s="3">
        <f t="shared" si="1"/>
        <v>-4.96</v>
      </c>
      <c r="CR2" s="3">
        <f t="shared" si="1"/>
        <v>-5</v>
      </c>
      <c r="CS2" s="3">
        <f t="shared" si="1"/>
        <v>-4.9599999999999991</v>
      </c>
      <c r="CT2" s="3">
        <f t="shared" si="1"/>
        <v>-4.8399999999999981</v>
      </c>
      <c r="CU2" s="3">
        <f t="shared" si="1"/>
        <v>-4.6399999999999979</v>
      </c>
      <c r="CV2" s="3">
        <f t="shared" si="1"/>
        <v>-4.3599999999999985</v>
      </c>
      <c r="CW2" s="3">
        <f t="shared" si="1"/>
        <v>-4</v>
      </c>
      <c r="CX2" s="3">
        <f t="shared" si="1"/>
        <v>-3.5599999999999934</v>
      </c>
      <c r="CY2" s="3">
        <f t="shared" si="1"/>
        <v>-3.0399999999999938</v>
      </c>
      <c r="CZ2" s="3">
        <f t="shared" si="1"/>
        <v>-2.4399999999999955</v>
      </c>
      <c r="DA2" s="3">
        <f t="shared" si="1"/>
        <v>-1.7599999999999976</v>
      </c>
      <c r="DB2" s="3">
        <f t="shared" si="1"/>
        <v>-1</v>
      </c>
      <c r="DC2" s="3">
        <f t="shared" si="1"/>
        <v>-0.15999999999999925</v>
      </c>
      <c r="DD2" s="3">
        <f t="shared" si="1"/>
        <v>0.75999999999999979</v>
      </c>
      <c r="DE2" s="3">
        <f t="shared" si="1"/>
        <v>1.7600000000000007</v>
      </c>
      <c r="DF2" s="3">
        <f t="shared" si="1"/>
        <v>2.839999999999999</v>
      </c>
      <c r="DG2" s="3">
        <f t="shared" si="1"/>
        <v>4</v>
      </c>
      <c r="DH2" s="3">
        <f t="shared" si="1"/>
        <v>5.240000000000002</v>
      </c>
      <c r="DI2" s="3">
        <f t="shared" si="1"/>
        <v>6.5599999999999987</v>
      </c>
      <c r="DJ2" s="3">
        <f t="shared" si="1"/>
        <v>7.9600000000000009</v>
      </c>
      <c r="DK2" s="3">
        <f t="shared" si="1"/>
        <v>9.44</v>
      </c>
      <c r="DL2" s="3">
        <f t="shared" si="1"/>
        <v>11</v>
      </c>
      <c r="DM2" s="3">
        <f t="shared" si="1"/>
        <v>12.64</v>
      </c>
      <c r="DN2" s="3">
        <f t="shared" si="1"/>
        <v>14.360000000000003</v>
      </c>
      <c r="DO2" s="3">
        <f t="shared" si="1"/>
        <v>16.159999999999997</v>
      </c>
      <c r="DP2" s="3">
        <f t="shared" si="1"/>
        <v>18.04</v>
      </c>
      <c r="DQ2" s="3">
        <f t="shared" si="1"/>
        <v>20</v>
      </c>
      <c r="DR2" s="3">
        <f t="shared" si="1"/>
        <v>22.040000000000003</v>
      </c>
      <c r="DS2" s="3">
        <f t="shared" si="1"/>
        <v>24.160000000000004</v>
      </c>
      <c r="DT2" s="3">
        <f t="shared" si="1"/>
        <v>26.359999999999996</v>
      </c>
      <c r="DU2" s="3">
        <f t="shared" si="1"/>
        <v>28.64</v>
      </c>
      <c r="DV2" s="3">
        <f t="shared" si="1"/>
        <v>31</v>
      </c>
      <c r="DW2" s="3">
        <f t="shared" si="1"/>
        <v>33.440000000000005</v>
      </c>
      <c r="DX2" s="3">
        <f t="shared" si="1"/>
        <v>35.960000000000008</v>
      </c>
      <c r="DY2" s="3">
        <f t="shared" ref="DY2:GJ2" si="2">$S$5*(DY1 +$U$5)^2+$W$5</f>
        <v>38.559999999999995</v>
      </c>
      <c r="DZ2" s="3">
        <f t="shared" si="2"/>
        <v>41.239999999999995</v>
      </c>
      <c r="EA2" s="3">
        <f t="shared" si="2"/>
        <v>44</v>
      </c>
      <c r="EB2" s="3">
        <f t="shared" si="2"/>
        <v>46.84</v>
      </c>
      <c r="EC2" s="3">
        <f t="shared" si="2"/>
        <v>49.760000000000005</v>
      </c>
      <c r="ED2" s="3">
        <f t="shared" si="2"/>
        <v>52.76</v>
      </c>
      <c r="EE2" s="3">
        <f t="shared" si="2"/>
        <v>55.839999999999996</v>
      </c>
      <c r="EF2" s="3">
        <f t="shared" si="2"/>
        <v>59</v>
      </c>
      <c r="EG2" s="3">
        <f t="shared" si="2"/>
        <v>62.239999999999995</v>
      </c>
      <c r="EH2" s="3">
        <f t="shared" si="2"/>
        <v>65.56</v>
      </c>
      <c r="EI2" s="3">
        <f t="shared" si="2"/>
        <v>68.959999999999994</v>
      </c>
      <c r="EJ2" s="3">
        <f t="shared" si="2"/>
        <v>72.440000000000012</v>
      </c>
      <c r="EK2" s="3">
        <f t="shared" si="2"/>
        <v>76</v>
      </c>
      <c r="EL2" s="3">
        <f t="shared" si="2"/>
        <v>79.639999999999986</v>
      </c>
      <c r="EM2" s="3">
        <f t="shared" si="2"/>
        <v>83.360000000000014</v>
      </c>
      <c r="EN2" s="3">
        <f t="shared" si="2"/>
        <v>87.16</v>
      </c>
      <c r="EO2" s="3">
        <f t="shared" si="2"/>
        <v>91.04000000000002</v>
      </c>
      <c r="EP2" s="3">
        <f t="shared" si="2"/>
        <v>95</v>
      </c>
      <c r="EQ2" s="3">
        <f t="shared" si="2"/>
        <v>99.039999999999992</v>
      </c>
      <c r="ER2" s="3">
        <f t="shared" si="2"/>
        <v>103.16000000000001</v>
      </c>
      <c r="ES2" s="3">
        <f t="shared" si="2"/>
        <v>107.36</v>
      </c>
      <c r="ET2" s="3">
        <f t="shared" si="2"/>
        <v>111.64000000000001</v>
      </c>
      <c r="EU2" s="3">
        <f t="shared" si="2"/>
        <v>116</v>
      </c>
      <c r="EV2" s="3">
        <f t="shared" si="2"/>
        <v>120.43999999999998</v>
      </c>
      <c r="EW2" s="3">
        <f t="shared" si="2"/>
        <v>124.96000000000001</v>
      </c>
      <c r="EX2" s="3">
        <f t="shared" si="2"/>
        <v>129.56</v>
      </c>
      <c r="EY2" s="3">
        <f t="shared" si="2"/>
        <v>134.24</v>
      </c>
      <c r="EZ2" s="3">
        <f t="shared" si="2"/>
        <v>139</v>
      </c>
      <c r="FA2" s="3">
        <f t="shared" si="2"/>
        <v>143.83999999999997</v>
      </c>
      <c r="FB2" s="3">
        <f t="shared" si="2"/>
        <v>148.76000000000002</v>
      </c>
      <c r="FC2" s="3">
        <f t="shared" si="2"/>
        <v>153.76</v>
      </c>
      <c r="FD2" s="3">
        <f t="shared" si="2"/>
        <v>158.84000000000003</v>
      </c>
      <c r="FE2" s="3">
        <f t="shared" si="2"/>
        <v>164</v>
      </c>
      <c r="FF2" s="3">
        <f t="shared" si="2"/>
        <v>169.23999999999998</v>
      </c>
      <c r="FG2" s="3">
        <f t="shared" si="2"/>
        <v>174.56</v>
      </c>
      <c r="FH2" s="3">
        <f t="shared" si="2"/>
        <v>179.95999999999998</v>
      </c>
      <c r="FI2" s="3">
        <f t="shared" si="2"/>
        <v>185.44000000000003</v>
      </c>
      <c r="FJ2" s="3">
        <f t="shared" si="2"/>
        <v>191</v>
      </c>
      <c r="FK2" s="3">
        <f t="shared" si="2"/>
        <v>196.64</v>
      </c>
      <c r="FL2" s="3">
        <f t="shared" si="2"/>
        <v>202.36</v>
      </c>
      <c r="FM2" s="3">
        <f t="shared" si="2"/>
        <v>208.16</v>
      </c>
      <c r="FN2" s="3">
        <f t="shared" si="2"/>
        <v>214.04000000000002</v>
      </c>
      <c r="FO2" s="3">
        <f t="shared" si="2"/>
        <v>220</v>
      </c>
      <c r="FP2" s="3">
        <f t="shared" si="2"/>
        <v>226.04</v>
      </c>
      <c r="FQ2" s="3">
        <f t="shared" si="2"/>
        <v>232.16000000000003</v>
      </c>
      <c r="FR2" s="3">
        <f t="shared" si="2"/>
        <v>238.35999999999999</v>
      </c>
      <c r="FS2" s="3">
        <f t="shared" si="2"/>
        <v>244.64000000000001</v>
      </c>
      <c r="FT2" s="3">
        <f t="shared" si="2"/>
        <v>251</v>
      </c>
      <c r="FU2" s="3">
        <f t="shared" si="2"/>
        <v>257.44</v>
      </c>
      <c r="FV2" s="3">
        <f t="shared" si="2"/>
        <v>263.95999999999998</v>
      </c>
      <c r="FW2" s="3">
        <f t="shared" si="2"/>
        <v>270.56000000000006</v>
      </c>
      <c r="FX2" s="3">
        <f t="shared" si="2"/>
        <v>277.24</v>
      </c>
      <c r="FY2" s="3">
        <f t="shared" si="2"/>
        <v>284</v>
      </c>
      <c r="FZ2" s="3">
        <f t="shared" si="2"/>
        <v>290.83999999999997</v>
      </c>
      <c r="GA2" s="3">
        <f t="shared" si="2"/>
        <v>297.75999999999993</v>
      </c>
      <c r="GB2" s="3">
        <f t="shared" si="2"/>
        <v>304.76000000000005</v>
      </c>
      <c r="GC2" s="3">
        <f t="shared" si="2"/>
        <v>311.84000000000003</v>
      </c>
      <c r="GD2" s="3">
        <f t="shared" si="2"/>
        <v>319</v>
      </c>
      <c r="GE2" s="3">
        <f t="shared" si="2"/>
        <v>326.23999999999995</v>
      </c>
      <c r="GF2" s="3">
        <f t="shared" si="2"/>
        <v>333.55999999999995</v>
      </c>
      <c r="GG2" s="3">
        <f t="shared" si="2"/>
        <v>340.96000000000004</v>
      </c>
      <c r="GH2" s="3">
        <f t="shared" si="2"/>
        <v>348.44000000000005</v>
      </c>
      <c r="GI2" s="3">
        <f t="shared" si="2"/>
        <v>356</v>
      </c>
      <c r="GJ2" s="3">
        <f t="shared" si="2"/>
        <v>363.64</v>
      </c>
      <c r="GK2" s="3">
        <f t="shared" ref="GK2:GS2" si="3">$S$5*(GK1 +$U$5)^2+$W$5</f>
        <v>371.35999999999996</v>
      </c>
      <c r="GL2" s="3">
        <f t="shared" si="3"/>
        <v>379.16000000000008</v>
      </c>
      <c r="GM2" s="3">
        <f t="shared" si="3"/>
        <v>387.04</v>
      </c>
      <c r="GN2" s="3">
        <f t="shared" si="3"/>
        <v>395</v>
      </c>
      <c r="GO2" s="3">
        <f t="shared" si="3"/>
        <v>403.03999999999996</v>
      </c>
      <c r="GP2" s="3">
        <f t="shared" si="3"/>
        <v>411.15999999999997</v>
      </c>
      <c r="GQ2" s="3">
        <f t="shared" si="3"/>
        <v>419.36000000000007</v>
      </c>
      <c r="GR2" s="3">
        <f t="shared" si="3"/>
        <v>427.64000000000004</v>
      </c>
      <c r="GS2" s="3">
        <f t="shared" si="3"/>
        <v>436</v>
      </c>
    </row>
    <row r="3" spans="1:231" ht="18.75" customHeight="1">
      <c r="A3" s="3">
        <f t="shared" ref="A3:BL3" si="4">$S$8*A1^2+$U$8*A1+$W$8</f>
        <v>363</v>
      </c>
      <c r="B3" s="3">
        <f t="shared" si="4"/>
        <v>355.44</v>
      </c>
      <c r="C3" s="3">
        <f t="shared" si="4"/>
        <v>347.96000000000009</v>
      </c>
      <c r="D3" s="3">
        <f t="shared" si="4"/>
        <v>340.55999999999995</v>
      </c>
      <c r="E3" s="3">
        <f t="shared" si="4"/>
        <v>333.24</v>
      </c>
      <c r="F3" s="3">
        <f t="shared" si="4"/>
        <v>326</v>
      </c>
      <c r="G3" s="3">
        <f t="shared" si="4"/>
        <v>318.84000000000003</v>
      </c>
      <c r="H3" s="3">
        <f t="shared" si="4"/>
        <v>311.76000000000005</v>
      </c>
      <c r="I3" s="3">
        <f t="shared" si="4"/>
        <v>304.75999999999993</v>
      </c>
      <c r="J3" s="3">
        <f t="shared" si="4"/>
        <v>297.83999999999997</v>
      </c>
      <c r="K3" s="3">
        <f t="shared" si="4"/>
        <v>291</v>
      </c>
      <c r="L3" s="3">
        <f t="shared" si="4"/>
        <v>284.24</v>
      </c>
      <c r="M3" s="3">
        <f t="shared" si="4"/>
        <v>277.56000000000006</v>
      </c>
      <c r="N3" s="3">
        <f t="shared" si="4"/>
        <v>270.95999999999992</v>
      </c>
      <c r="O3" s="3">
        <f t="shared" si="4"/>
        <v>264.44</v>
      </c>
      <c r="P3" s="3">
        <f t="shared" si="4"/>
        <v>258</v>
      </c>
      <c r="Q3" s="3">
        <f t="shared" si="4"/>
        <v>251.64000000000001</v>
      </c>
      <c r="R3" s="3">
        <f t="shared" si="4"/>
        <v>245.36000000000007</v>
      </c>
      <c r="S3" s="3">
        <f t="shared" si="4"/>
        <v>239.15999999999997</v>
      </c>
      <c r="T3" s="3">
        <f t="shared" si="4"/>
        <v>233.04</v>
      </c>
      <c r="U3" s="3">
        <f t="shared" si="4"/>
        <v>227</v>
      </c>
      <c r="V3" s="3">
        <f t="shared" si="4"/>
        <v>221.04000000000002</v>
      </c>
      <c r="W3" s="3">
        <f t="shared" si="4"/>
        <v>215.16</v>
      </c>
      <c r="X3" s="3">
        <f t="shared" si="4"/>
        <v>209.36</v>
      </c>
      <c r="Y3" s="3">
        <f t="shared" si="4"/>
        <v>203.64</v>
      </c>
      <c r="Z3" s="3">
        <f t="shared" si="4"/>
        <v>198</v>
      </c>
      <c r="AA3" s="3">
        <f t="shared" si="4"/>
        <v>192.44000000000003</v>
      </c>
      <c r="AB3" s="3">
        <f t="shared" si="4"/>
        <v>186.96</v>
      </c>
      <c r="AC3" s="3">
        <f t="shared" si="4"/>
        <v>181.56</v>
      </c>
      <c r="AD3" s="3">
        <f t="shared" si="4"/>
        <v>176.23999999999998</v>
      </c>
      <c r="AE3" s="3">
        <f t="shared" si="4"/>
        <v>171</v>
      </c>
      <c r="AF3" s="3">
        <f t="shared" si="4"/>
        <v>165.84000000000003</v>
      </c>
      <c r="AG3" s="3">
        <f t="shared" si="4"/>
        <v>160.76</v>
      </c>
      <c r="AH3" s="3">
        <f t="shared" si="4"/>
        <v>155.76</v>
      </c>
      <c r="AI3" s="3">
        <f t="shared" si="4"/>
        <v>150.83999999999997</v>
      </c>
      <c r="AJ3" s="3">
        <f t="shared" si="4"/>
        <v>146</v>
      </c>
      <c r="AK3" s="3">
        <f t="shared" si="4"/>
        <v>141.24000000000004</v>
      </c>
      <c r="AL3" s="3">
        <f t="shared" si="4"/>
        <v>136.56</v>
      </c>
      <c r="AM3" s="3">
        <f t="shared" si="4"/>
        <v>131.96</v>
      </c>
      <c r="AN3" s="3">
        <f t="shared" si="4"/>
        <v>127.43999999999997</v>
      </c>
      <c r="AO3" s="3">
        <f t="shared" si="4"/>
        <v>123</v>
      </c>
      <c r="AP3" s="3">
        <f t="shared" si="4"/>
        <v>118.64000000000001</v>
      </c>
      <c r="AQ3" s="3">
        <f t="shared" si="4"/>
        <v>114.36</v>
      </c>
      <c r="AR3" s="3">
        <f t="shared" si="4"/>
        <v>110.16000000000001</v>
      </c>
      <c r="AS3" s="3">
        <f t="shared" si="4"/>
        <v>106.03999999999999</v>
      </c>
      <c r="AT3" s="3">
        <f t="shared" si="4"/>
        <v>102</v>
      </c>
      <c r="AU3" s="3">
        <f t="shared" si="4"/>
        <v>98.04000000000002</v>
      </c>
      <c r="AV3" s="3">
        <f t="shared" si="4"/>
        <v>94.16</v>
      </c>
      <c r="AW3" s="3">
        <f t="shared" si="4"/>
        <v>90.360000000000014</v>
      </c>
      <c r="AX3" s="3">
        <f t="shared" si="4"/>
        <v>86.639999999999986</v>
      </c>
      <c r="AY3" s="3">
        <f t="shared" si="4"/>
        <v>83</v>
      </c>
      <c r="AZ3" s="3">
        <f t="shared" si="4"/>
        <v>79.440000000000026</v>
      </c>
      <c r="BA3" s="3">
        <f t="shared" si="4"/>
        <v>75.959999999999994</v>
      </c>
      <c r="BB3" s="3">
        <f t="shared" si="4"/>
        <v>72.560000000000016</v>
      </c>
      <c r="BC3" s="3">
        <f t="shared" si="4"/>
        <v>69.239999999999981</v>
      </c>
      <c r="BD3" s="3">
        <f t="shared" si="4"/>
        <v>66</v>
      </c>
      <c r="BE3" s="3">
        <f t="shared" si="4"/>
        <v>62.840000000000011</v>
      </c>
      <c r="BF3" s="3">
        <f t="shared" si="4"/>
        <v>59.759999999999991</v>
      </c>
      <c r="BG3" s="3">
        <f t="shared" si="4"/>
        <v>56.760000000000005</v>
      </c>
      <c r="BH3" s="3">
        <f t="shared" si="4"/>
        <v>53.839999999999996</v>
      </c>
      <c r="BI3" s="3">
        <f t="shared" si="4"/>
        <v>51</v>
      </c>
      <c r="BJ3" s="3">
        <f t="shared" si="4"/>
        <v>48.239999999999995</v>
      </c>
      <c r="BK3" s="3">
        <f t="shared" si="4"/>
        <v>45.56</v>
      </c>
      <c r="BL3" s="3">
        <f t="shared" si="4"/>
        <v>42.960000000000008</v>
      </c>
      <c r="BM3" s="3">
        <f t="shared" ref="BM3:DX3" si="5">$S$8*BM1^2+$U$8*BM1+$W$8</f>
        <v>40.440000000000005</v>
      </c>
      <c r="BN3" s="3">
        <f t="shared" si="5"/>
        <v>38</v>
      </c>
      <c r="BO3" s="3">
        <f t="shared" si="5"/>
        <v>35.639999999999993</v>
      </c>
      <c r="BP3" s="3">
        <f t="shared" si="5"/>
        <v>33.36</v>
      </c>
      <c r="BQ3" s="3">
        <f t="shared" si="5"/>
        <v>31.160000000000007</v>
      </c>
      <c r="BR3" s="3">
        <f t="shared" si="5"/>
        <v>29.040000000000006</v>
      </c>
      <c r="BS3" s="3">
        <f t="shared" si="5"/>
        <v>27</v>
      </c>
      <c r="BT3" s="3">
        <f t="shared" si="5"/>
        <v>25.04</v>
      </c>
      <c r="BU3" s="3">
        <f t="shared" si="5"/>
        <v>23.159999999999997</v>
      </c>
      <c r="BV3" s="3">
        <f t="shared" si="5"/>
        <v>21.360000000000003</v>
      </c>
      <c r="BW3" s="3">
        <f t="shared" si="5"/>
        <v>19.64</v>
      </c>
      <c r="BX3" s="3">
        <f t="shared" si="5"/>
        <v>18</v>
      </c>
      <c r="BY3" s="3">
        <f t="shared" si="5"/>
        <v>16.439999999999998</v>
      </c>
      <c r="BZ3" s="3">
        <f t="shared" si="5"/>
        <v>14.959999999999997</v>
      </c>
      <c r="CA3" s="3">
        <f t="shared" si="5"/>
        <v>13.560000000000002</v>
      </c>
      <c r="CB3" s="3">
        <f t="shared" si="5"/>
        <v>12.24</v>
      </c>
      <c r="CC3" s="3">
        <f t="shared" si="5"/>
        <v>11</v>
      </c>
      <c r="CD3" s="3">
        <f t="shared" si="5"/>
        <v>9.84</v>
      </c>
      <c r="CE3" s="3">
        <f t="shared" si="5"/>
        <v>8.7600000000000016</v>
      </c>
      <c r="CF3" s="3">
        <f t="shared" si="5"/>
        <v>7.7599999999999989</v>
      </c>
      <c r="CG3" s="3">
        <f t="shared" si="5"/>
        <v>6.8400000000000016</v>
      </c>
      <c r="CH3" s="3">
        <f t="shared" si="5"/>
        <v>6</v>
      </c>
      <c r="CI3" s="3">
        <f t="shared" si="5"/>
        <v>5.2399999999999993</v>
      </c>
      <c r="CJ3" s="3">
        <f t="shared" si="5"/>
        <v>4.5600000000000005</v>
      </c>
      <c r="CK3" s="3">
        <f t="shared" si="5"/>
        <v>3.96</v>
      </c>
      <c r="CL3" s="3">
        <f t="shared" si="5"/>
        <v>3.4400000000000004</v>
      </c>
      <c r="CM3" s="3">
        <f t="shared" si="5"/>
        <v>3</v>
      </c>
      <c r="CN3" s="3">
        <f t="shared" si="5"/>
        <v>2.64</v>
      </c>
      <c r="CO3" s="3">
        <f t="shared" si="5"/>
        <v>2.3600000000000003</v>
      </c>
      <c r="CP3" s="3">
        <f t="shared" si="5"/>
        <v>2.16</v>
      </c>
      <c r="CQ3" s="3">
        <f t="shared" si="5"/>
        <v>2.04</v>
      </c>
      <c r="CR3" s="3">
        <f t="shared" si="5"/>
        <v>2</v>
      </c>
      <c r="CS3" s="3">
        <f t="shared" si="5"/>
        <v>2.0400000000000009</v>
      </c>
      <c r="CT3" s="3">
        <f t="shared" si="5"/>
        <v>2.1600000000000019</v>
      </c>
      <c r="CU3" s="3">
        <f t="shared" si="5"/>
        <v>2.3600000000000017</v>
      </c>
      <c r="CV3" s="3">
        <f t="shared" si="5"/>
        <v>2.640000000000001</v>
      </c>
      <c r="CW3" s="3">
        <f t="shared" si="5"/>
        <v>3</v>
      </c>
      <c r="CX3" s="3">
        <f t="shared" si="5"/>
        <v>3.4400000000000066</v>
      </c>
      <c r="CY3" s="3">
        <f t="shared" si="5"/>
        <v>3.9600000000000062</v>
      </c>
      <c r="CZ3" s="3">
        <f t="shared" si="5"/>
        <v>4.5600000000000041</v>
      </c>
      <c r="DA3" s="3">
        <f t="shared" si="5"/>
        <v>5.240000000000002</v>
      </c>
      <c r="DB3" s="3">
        <f t="shared" si="5"/>
        <v>6</v>
      </c>
      <c r="DC3" s="3">
        <f t="shared" si="5"/>
        <v>6.84</v>
      </c>
      <c r="DD3" s="3">
        <f t="shared" si="5"/>
        <v>7.76</v>
      </c>
      <c r="DE3" s="3">
        <f t="shared" si="5"/>
        <v>8.7600000000000016</v>
      </c>
      <c r="DF3" s="3">
        <f t="shared" si="5"/>
        <v>9.84</v>
      </c>
      <c r="DG3" s="3">
        <f t="shared" si="5"/>
        <v>11</v>
      </c>
      <c r="DH3" s="3">
        <f t="shared" si="5"/>
        <v>12.240000000000002</v>
      </c>
      <c r="DI3" s="3">
        <f t="shared" si="5"/>
        <v>13.559999999999999</v>
      </c>
      <c r="DJ3" s="3">
        <f t="shared" si="5"/>
        <v>14.96</v>
      </c>
      <c r="DK3" s="3">
        <f t="shared" si="5"/>
        <v>16.439999999999998</v>
      </c>
      <c r="DL3" s="3">
        <f t="shared" si="5"/>
        <v>18</v>
      </c>
      <c r="DM3" s="3">
        <f t="shared" si="5"/>
        <v>19.64</v>
      </c>
      <c r="DN3" s="3">
        <f t="shared" si="5"/>
        <v>21.36</v>
      </c>
      <c r="DO3" s="3">
        <f t="shared" si="5"/>
        <v>23.16</v>
      </c>
      <c r="DP3" s="3">
        <f t="shared" si="5"/>
        <v>25.04</v>
      </c>
      <c r="DQ3" s="3">
        <f t="shared" si="5"/>
        <v>27</v>
      </c>
      <c r="DR3" s="3">
        <f t="shared" si="5"/>
        <v>29.04</v>
      </c>
      <c r="DS3" s="3">
        <f t="shared" si="5"/>
        <v>31.160000000000004</v>
      </c>
      <c r="DT3" s="3">
        <f t="shared" si="5"/>
        <v>33.36</v>
      </c>
      <c r="DU3" s="3">
        <f t="shared" si="5"/>
        <v>35.64</v>
      </c>
      <c r="DV3" s="3">
        <f t="shared" si="5"/>
        <v>38</v>
      </c>
      <c r="DW3" s="3">
        <f t="shared" si="5"/>
        <v>40.440000000000005</v>
      </c>
      <c r="DX3" s="3">
        <f t="shared" si="5"/>
        <v>42.960000000000008</v>
      </c>
      <c r="DY3" s="3">
        <f t="shared" ref="DY3:GJ3" si="6">$S$8*DY1^2+$U$8*DY1+$W$8</f>
        <v>45.559999999999995</v>
      </c>
      <c r="DZ3" s="3">
        <f t="shared" si="6"/>
        <v>48.24</v>
      </c>
      <c r="EA3" s="3">
        <f t="shared" si="6"/>
        <v>51</v>
      </c>
      <c r="EB3" s="3">
        <f t="shared" si="6"/>
        <v>53.84</v>
      </c>
      <c r="EC3" s="3">
        <f t="shared" si="6"/>
        <v>56.760000000000005</v>
      </c>
      <c r="ED3" s="3">
        <f t="shared" si="6"/>
        <v>59.759999999999991</v>
      </c>
      <c r="EE3" s="3">
        <f t="shared" si="6"/>
        <v>62.839999999999996</v>
      </c>
      <c r="EF3" s="3">
        <f t="shared" si="6"/>
        <v>66</v>
      </c>
      <c r="EG3" s="3">
        <f t="shared" si="6"/>
        <v>69.240000000000009</v>
      </c>
      <c r="EH3" s="3">
        <f t="shared" si="6"/>
        <v>72.56</v>
      </c>
      <c r="EI3" s="3">
        <f t="shared" si="6"/>
        <v>75.959999999999994</v>
      </c>
      <c r="EJ3" s="3">
        <f t="shared" si="6"/>
        <v>79.44</v>
      </c>
      <c r="EK3" s="3">
        <f t="shared" si="6"/>
        <v>83</v>
      </c>
      <c r="EL3" s="3">
        <f t="shared" si="6"/>
        <v>86.639999999999986</v>
      </c>
      <c r="EM3" s="3">
        <f t="shared" si="6"/>
        <v>90.36</v>
      </c>
      <c r="EN3" s="3">
        <f t="shared" si="6"/>
        <v>94.16</v>
      </c>
      <c r="EO3" s="3">
        <f t="shared" si="6"/>
        <v>98.04000000000002</v>
      </c>
      <c r="EP3" s="3">
        <f t="shared" si="6"/>
        <v>102</v>
      </c>
      <c r="EQ3" s="3">
        <f t="shared" si="6"/>
        <v>106.03999999999999</v>
      </c>
      <c r="ER3" s="3">
        <f t="shared" si="6"/>
        <v>110.16000000000001</v>
      </c>
      <c r="ES3" s="3">
        <f t="shared" si="6"/>
        <v>114.36</v>
      </c>
      <c r="ET3" s="3">
        <f t="shared" si="6"/>
        <v>118.64000000000001</v>
      </c>
      <c r="EU3" s="3">
        <f t="shared" si="6"/>
        <v>123</v>
      </c>
      <c r="EV3" s="3">
        <f t="shared" si="6"/>
        <v>127.44</v>
      </c>
      <c r="EW3" s="3">
        <f t="shared" si="6"/>
        <v>131.96</v>
      </c>
      <c r="EX3" s="3">
        <f t="shared" si="6"/>
        <v>136.56</v>
      </c>
      <c r="EY3" s="3">
        <f t="shared" si="6"/>
        <v>141.24</v>
      </c>
      <c r="EZ3" s="3">
        <f t="shared" si="6"/>
        <v>146</v>
      </c>
      <c r="FA3" s="3">
        <f t="shared" si="6"/>
        <v>150.83999999999997</v>
      </c>
      <c r="FB3" s="3">
        <f t="shared" si="6"/>
        <v>155.76000000000002</v>
      </c>
      <c r="FC3" s="3">
        <f t="shared" si="6"/>
        <v>160.76</v>
      </c>
      <c r="FD3" s="3">
        <f t="shared" si="6"/>
        <v>165.84</v>
      </c>
      <c r="FE3" s="3">
        <f t="shared" si="6"/>
        <v>171</v>
      </c>
      <c r="FF3" s="3">
        <f t="shared" si="6"/>
        <v>176.23999999999998</v>
      </c>
      <c r="FG3" s="3">
        <f t="shared" si="6"/>
        <v>181.56000000000003</v>
      </c>
      <c r="FH3" s="3">
        <f t="shared" si="6"/>
        <v>186.95999999999998</v>
      </c>
      <c r="FI3" s="3">
        <f t="shared" si="6"/>
        <v>192.44000000000003</v>
      </c>
      <c r="FJ3" s="3">
        <f t="shared" si="6"/>
        <v>198</v>
      </c>
      <c r="FK3" s="3">
        <f t="shared" si="6"/>
        <v>203.64</v>
      </c>
      <c r="FL3" s="3">
        <f t="shared" si="6"/>
        <v>209.36</v>
      </c>
      <c r="FM3" s="3">
        <f t="shared" si="6"/>
        <v>215.15999999999997</v>
      </c>
      <c r="FN3" s="3">
        <f t="shared" si="6"/>
        <v>221.04000000000002</v>
      </c>
      <c r="FO3" s="3">
        <f t="shared" si="6"/>
        <v>227</v>
      </c>
      <c r="FP3" s="3">
        <f t="shared" si="6"/>
        <v>233.04</v>
      </c>
      <c r="FQ3" s="3">
        <f t="shared" si="6"/>
        <v>239.16000000000003</v>
      </c>
      <c r="FR3" s="3">
        <f t="shared" si="6"/>
        <v>245.35999999999999</v>
      </c>
      <c r="FS3" s="3">
        <f t="shared" si="6"/>
        <v>251.64000000000001</v>
      </c>
      <c r="FT3" s="3">
        <f t="shared" si="6"/>
        <v>258</v>
      </c>
      <c r="FU3" s="3">
        <f t="shared" si="6"/>
        <v>264.44</v>
      </c>
      <c r="FV3" s="3">
        <f t="shared" si="6"/>
        <v>270.96000000000004</v>
      </c>
      <c r="FW3" s="3">
        <f t="shared" si="6"/>
        <v>277.56</v>
      </c>
      <c r="FX3" s="3">
        <f t="shared" si="6"/>
        <v>284.24</v>
      </c>
      <c r="FY3" s="3">
        <f t="shared" si="6"/>
        <v>291</v>
      </c>
      <c r="FZ3" s="3">
        <f t="shared" si="6"/>
        <v>297.83999999999997</v>
      </c>
      <c r="GA3" s="3">
        <f t="shared" si="6"/>
        <v>304.76</v>
      </c>
      <c r="GB3" s="3">
        <f t="shared" si="6"/>
        <v>311.76000000000005</v>
      </c>
      <c r="GC3" s="3">
        <f t="shared" si="6"/>
        <v>318.84000000000003</v>
      </c>
      <c r="GD3" s="3">
        <f t="shared" si="6"/>
        <v>326</v>
      </c>
      <c r="GE3" s="3">
        <f t="shared" si="6"/>
        <v>333.23999999999995</v>
      </c>
      <c r="GF3" s="3">
        <f t="shared" si="6"/>
        <v>340.55999999999995</v>
      </c>
      <c r="GG3" s="3">
        <f t="shared" si="6"/>
        <v>347.96000000000004</v>
      </c>
      <c r="GH3" s="3">
        <f t="shared" si="6"/>
        <v>355.44000000000005</v>
      </c>
      <c r="GI3" s="3">
        <f t="shared" si="6"/>
        <v>363</v>
      </c>
      <c r="GJ3" s="3">
        <f t="shared" si="6"/>
        <v>370.63999999999993</v>
      </c>
      <c r="GK3" s="3">
        <f t="shared" ref="GK3:GS3" si="7">$S$8*GK1^2+$U$8*GK1+$W$8</f>
        <v>378.35999999999996</v>
      </c>
      <c r="GL3" s="3">
        <f t="shared" si="7"/>
        <v>386.16</v>
      </c>
      <c r="GM3" s="3">
        <f t="shared" si="7"/>
        <v>394.04000000000008</v>
      </c>
      <c r="GN3" s="3">
        <f t="shared" si="7"/>
        <v>402</v>
      </c>
      <c r="GO3" s="3">
        <f t="shared" si="7"/>
        <v>410.03999999999996</v>
      </c>
      <c r="GP3" s="3">
        <f t="shared" si="7"/>
        <v>418.15999999999997</v>
      </c>
      <c r="GQ3" s="3">
        <f t="shared" si="7"/>
        <v>426.36000000000007</v>
      </c>
      <c r="GR3" s="3">
        <f t="shared" si="7"/>
        <v>434.64000000000004</v>
      </c>
      <c r="GS3" s="3">
        <f t="shared" si="7"/>
        <v>443</v>
      </c>
    </row>
    <row r="4" spans="1:231" ht="18.75" customHeight="1">
      <c r="Q4" s="17"/>
      <c r="R4" s="18"/>
      <c r="S4" s="18"/>
      <c r="T4" s="18"/>
      <c r="U4" s="18"/>
      <c r="V4" s="18"/>
      <c r="W4" s="18"/>
      <c r="X4" s="19"/>
    </row>
    <row r="5" spans="1:231" ht="26.25" customHeight="1">
      <c r="Q5" s="32" t="s">
        <v>0</v>
      </c>
      <c r="R5" s="7" t="s">
        <v>1</v>
      </c>
      <c r="S5" s="8">
        <v>1</v>
      </c>
      <c r="T5" s="9" t="s">
        <v>4</v>
      </c>
      <c r="U5" s="10">
        <v>1</v>
      </c>
      <c r="V5" s="9" t="s">
        <v>5</v>
      </c>
      <c r="W5" s="11">
        <v>-5</v>
      </c>
      <c r="X5" s="23"/>
    </row>
    <row r="6" spans="1:231" ht="19.5" customHeight="1"/>
    <row r="7" spans="1:231" ht="23.25" customHeight="1"/>
    <row r="8" spans="1:231" ht="25.5" customHeight="1">
      <c r="Q8" s="32" t="s">
        <v>6</v>
      </c>
      <c r="R8" s="7" t="s">
        <v>1</v>
      </c>
      <c r="S8" s="8">
        <v>1</v>
      </c>
      <c r="T8" s="9" t="s">
        <v>2</v>
      </c>
      <c r="U8" s="10">
        <v>2</v>
      </c>
      <c r="V8" s="9" t="s">
        <v>3</v>
      </c>
      <c r="W8" s="11">
        <v>3</v>
      </c>
      <c r="X8" s="23"/>
    </row>
    <row r="9" spans="1:231" ht="19.5" customHeight="1"/>
    <row r="10" spans="1:231" ht="22.5" customHeight="1"/>
    <row r="11" spans="1:231" ht="19.5" customHeight="1">
      <c r="R11" s="30" t="s">
        <v>9</v>
      </c>
    </row>
    <row r="12" spans="1:231" ht="19.5" customHeight="1">
      <c r="R12" s="30" t="s">
        <v>10</v>
      </c>
    </row>
    <row r="13" spans="1:231" ht="19.5" customHeight="1">
      <c r="R13" s="31" t="s">
        <v>8</v>
      </c>
    </row>
    <row r="14" spans="1:231" ht="19.5" customHeight="1"/>
    <row r="15" spans="1:231" ht="19.5" customHeight="1"/>
    <row r="16" spans="1:231" ht="19.5" customHeight="1">
      <c r="R16" s="33" t="s">
        <v>1</v>
      </c>
      <c r="S16" s="34">
        <f>S8</f>
        <v>1</v>
      </c>
      <c r="T16" s="35" t="s">
        <v>4</v>
      </c>
      <c r="U16" s="36">
        <f>U8/(2*S8)</f>
        <v>1</v>
      </c>
      <c r="V16" s="35" t="s">
        <v>11</v>
      </c>
      <c r="W16" s="37">
        <f>W8-(U8^2/(4*S8))</f>
        <v>2</v>
      </c>
    </row>
    <row r="17" ht="19.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</sheetData>
  <pageMargins left="0.78740157499999996" right="0.78740157499999996" top="0.984251969" bottom="0.984251969" header="0.4921259845" footer="0.4921259845"/>
  <pageSetup paperSize="9" orientation="portrait" horizontalDpi="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Vrcholový tvar rovnice</vt:lpstr>
      <vt:lpstr>Oba typy rovnic</vt:lpstr>
      <vt:lpstr>Výpočet vrch. tvaru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Bárta</dc:creator>
  <cp:lastModifiedBy>TA</cp:lastModifiedBy>
  <dcterms:created xsi:type="dcterms:W3CDTF">2011-12-18T17:19:48Z</dcterms:created>
  <dcterms:modified xsi:type="dcterms:W3CDTF">2013-06-04T17:03:11Z</dcterms:modified>
</cp:coreProperties>
</file>